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30" windowWidth="15195" windowHeight="7470" activeTab="5"/>
  </bookViews>
  <sheets>
    <sheet name="ป.1" sheetId="16" r:id="rId1"/>
    <sheet name="ป.2" sheetId="15" r:id="rId2"/>
    <sheet name="ป.3" sheetId="14" r:id="rId3"/>
    <sheet name="ป.4" sheetId="12" r:id="rId4"/>
    <sheet name="ป.5" sheetId="7" r:id="rId5"/>
    <sheet name="ป.6" sheetId="13" r:id="rId6"/>
  </sheets>
  <definedNames>
    <definedName name="OLE_LINK3" localSheetId="3">ป.4!#REF!</definedName>
  </definedNames>
  <calcPr calcId="145621"/>
</workbook>
</file>

<file path=xl/calcChain.xml><?xml version="1.0" encoding="utf-8"?>
<calcChain xmlns="http://schemas.openxmlformats.org/spreadsheetml/2006/main">
  <c r="F285" i="7" l="1"/>
  <c r="F286" i="7"/>
  <c r="F287" i="7"/>
  <c r="F288" i="7"/>
  <c r="F289" i="7"/>
  <c r="F290" i="7"/>
  <c r="F291" i="7"/>
  <c r="F292" i="7"/>
  <c r="F293" i="7"/>
  <c r="F294" i="7"/>
  <c r="F295" i="7"/>
  <c r="F296" i="7"/>
  <c r="F297" i="7"/>
  <c r="E336" i="15" l="1"/>
  <c r="E337" i="15" s="1"/>
  <c r="D336" i="15"/>
  <c r="D337" i="15" s="1"/>
  <c r="C336" i="15"/>
  <c r="C337" i="15" s="1"/>
  <c r="F335" i="15"/>
  <c r="G335" i="15" s="1"/>
  <c r="F334" i="15"/>
  <c r="G334" i="15" s="1"/>
  <c r="F333" i="15"/>
  <c r="G333" i="15" s="1"/>
  <c r="F332" i="15"/>
  <c r="G332" i="15" s="1"/>
  <c r="F331" i="15"/>
  <c r="G331" i="15" s="1"/>
  <c r="F330" i="15"/>
  <c r="G330" i="15" s="1"/>
  <c r="F329" i="15"/>
  <c r="G329" i="15" s="1"/>
  <c r="F328" i="15"/>
  <c r="G328" i="15" s="1"/>
  <c r="F327" i="15"/>
  <c r="G327" i="15" s="1"/>
  <c r="F326" i="15"/>
  <c r="G326" i="15" s="1"/>
  <c r="F325" i="15"/>
  <c r="G325" i="15" s="1"/>
  <c r="F324" i="15"/>
  <c r="E296" i="15"/>
  <c r="E297" i="15" s="1"/>
  <c r="D296" i="15"/>
  <c r="D297" i="15" s="1"/>
  <c r="C296" i="15"/>
  <c r="C297" i="15" s="1"/>
  <c r="F295" i="15"/>
  <c r="G295" i="15" s="1"/>
  <c r="F294" i="15"/>
  <c r="G294" i="15" s="1"/>
  <c r="F293" i="15"/>
  <c r="G293" i="15" s="1"/>
  <c r="F292" i="15"/>
  <c r="G292" i="15" s="1"/>
  <c r="F291" i="15"/>
  <c r="G291" i="15" s="1"/>
  <c r="F290" i="15"/>
  <c r="G290" i="15" s="1"/>
  <c r="F289" i="15"/>
  <c r="G289" i="15" s="1"/>
  <c r="F288" i="15"/>
  <c r="G288" i="15" s="1"/>
  <c r="F287" i="15"/>
  <c r="G287" i="15" s="1"/>
  <c r="F286" i="15"/>
  <c r="G286" i="15" s="1"/>
  <c r="F285" i="15"/>
  <c r="G285" i="15" s="1"/>
  <c r="F284" i="15"/>
  <c r="E256" i="15"/>
  <c r="E257" i="15" s="1"/>
  <c r="D256" i="15"/>
  <c r="D257" i="15" s="1"/>
  <c r="C256" i="15"/>
  <c r="C257" i="15" s="1"/>
  <c r="F255" i="15"/>
  <c r="G255" i="15" s="1"/>
  <c r="F254" i="15"/>
  <c r="G254" i="15" s="1"/>
  <c r="F253" i="15"/>
  <c r="G253" i="15" s="1"/>
  <c r="F252" i="15"/>
  <c r="G252" i="15" s="1"/>
  <c r="F251" i="15"/>
  <c r="G251" i="15" s="1"/>
  <c r="F250" i="15"/>
  <c r="G250" i="15" s="1"/>
  <c r="F249" i="15"/>
  <c r="G249" i="15" s="1"/>
  <c r="F248" i="15"/>
  <c r="G248" i="15" s="1"/>
  <c r="F247" i="15"/>
  <c r="G247" i="15" s="1"/>
  <c r="F246" i="15"/>
  <c r="G246" i="15" s="1"/>
  <c r="F245" i="15"/>
  <c r="G245" i="15" s="1"/>
  <c r="F244" i="15"/>
  <c r="E216" i="15"/>
  <c r="E217" i="15" s="1"/>
  <c r="D216" i="15"/>
  <c r="D217" i="15" s="1"/>
  <c r="C216" i="15"/>
  <c r="C217" i="15" s="1"/>
  <c r="F215" i="15"/>
  <c r="G215" i="15" s="1"/>
  <c r="F214" i="15"/>
  <c r="G214" i="15" s="1"/>
  <c r="F213" i="15"/>
  <c r="G213" i="15" s="1"/>
  <c r="F212" i="15"/>
  <c r="G212" i="15" s="1"/>
  <c r="F211" i="15"/>
  <c r="G211" i="15" s="1"/>
  <c r="F210" i="15"/>
  <c r="G210" i="15" s="1"/>
  <c r="F209" i="15"/>
  <c r="G209" i="15" s="1"/>
  <c r="F208" i="15"/>
  <c r="G208" i="15" s="1"/>
  <c r="F207" i="15"/>
  <c r="G207" i="15" s="1"/>
  <c r="F206" i="15"/>
  <c r="G206" i="15" s="1"/>
  <c r="F205" i="15"/>
  <c r="G205" i="15" s="1"/>
  <c r="F204" i="15"/>
  <c r="F216" i="15" s="1"/>
  <c r="F217" i="15" s="1"/>
  <c r="E176" i="15"/>
  <c r="E177" i="15" s="1"/>
  <c r="D176" i="15"/>
  <c r="D177" i="15" s="1"/>
  <c r="C176" i="15"/>
  <c r="C177" i="15" s="1"/>
  <c r="F175" i="15"/>
  <c r="G175" i="15" s="1"/>
  <c r="F174" i="15"/>
  <c r="G174" i="15" s="1"/>
  <c r="F173" i="15"/>
  <c r="G173" i="15" s="1"/>
  <c r="F172" i="15"/>
  <c r="G172" i="15" s="1"/>
  <c r="F171" i="15"/>
  <c r="G171" i="15" s="1"/>
  <c r="F170" i="15"/>
  <c r="G170" i="15" s="1"/>
  <c r="F169" i="15"/>
  <c r="G169" i="15" s="1"/>
  <c r="F168" i="15"/>
  <c r="G168" i="15" s="1"/>
  <c r="F167" i="15"/>
  <c r="G167" i="15" s="1"/>
  <c r="F166" i="15"/>
  <c r="G166" i="15" s="1"/>
  <c r="F165" i="15"/>
  <c r="G165" i="15" s="1"/>
  <c r="F164" i="15"/>
  <c r="E136" i="15"/>
  <c r="E137" i="15" s="1"/>
  <c r="D136" i="15"/>
  <c r="D137" i="15" s="1"/>
  <c r="C136" i="15"/>
  <c r="C137" i="15" s="1"/>
  <c r="F135" i="15"/>
  <c r="G135" i="15" s="1"/>
  <c r="F134" i="15"/>
  <c r="G134" i="15" s="1"/>
  <c r="F133" i="15"/>
  <c r="G133" i="15" s="1"/>
  <c r="F132" i="15"/>
  <c r="G132" i="15" s="1"/>
  <c r="F131" i="15"/>
  <c r="G131" i="15" s="1"/>
  <c r="F130" i="15"/>
  <c r="G130" i="15" s="1"/>
  <c r="F129" i="15"/>
  <c r="G129" i="15" s="1"/>
  <c r="F128" i="15"/>
  <c r="G128" i="15" s="1"/>
  <c r="F127" i="15"/>
  <c r="G127" i="15" s="1"/>
  <c r="F126" i="15"/>
  <c r="G126" i="15" s="1"/>
  <c r="F125" i="15"/>
  <c r="G125" i="15" s="1"/>
  <c r="F124" i="15"/>
  <c r="E96" i="15"/>
  <c r="E97" i="15" s="1"/>
  <c r="D96" i="15"/>
  <c r="D97" i="15" s="1"/>
  <c r="C96" i="15"/>
  <c r="C97" i="15" s="1"/>
  <c r="F95" i="15"/>
  <c r="G95" i="15" s="1"/>
  <c r="F94" i="15"/>
  <c r="G94" i="15" s="1"/>
  <c r="F93" i="15"/>
  <c r="G93" i="15" s="1"/>
  <c r="F92" i="15"/>
  <c r="G92" i="15" s="1"/>
  <c r="F91" i="15"/>
  <c r="G91" i="15" s="1"/>
  <c r="F90" i="15"/>
  <c r="G90" i="15" s="1"/>
  <c r="F89" i="15"/>
  <c r="G89" i="15" s="1"/>
  <c r="F88" i="15"/>
  <c r="G88" i="15" s="1"/>
  <c r="F87" i="15"/>
  <c r="G87" i="15" s="1"/>
  <c r="F86" i="15"/>
  <c r="G86" i="15" s="1"/>
  <c r="F85" i="15"/>
  <c r="G85" i="15" s="1"/>
  <c r="F84" i="15"/>
  <c r="E56" i="15"/>
  <c r="E57" i="15" s="1"/>
  <c r="D56" i="15"/>
  <c r="D57" i="15" s="1"/>
  <c r="C56" i="15"/>
  <c r="C57" i="15" s="1"/>
  <c r="F55" i="15"/>
  <c r="G55" i="15" s="1"/>
  <c r="F54" i="15"/>
  <c r="G54" i="15" s="1"/>
  <c r="F53" i="15"/>
  <c r="G53" i="15" s="1"/>
  <c r="F52" i="15"/>
  <c r="G52" i="15" s="1"/>
  <c r="F51" i="15"/>
  <c r="G51" i="15" s="1"/>
  <c r="F50" i="15"/>
  <c r="G50" i="15" s="1"/>
  <c r="F49" i="15"/>
  <c r="G49" i="15" s="1"/>
  <c r="F48" i="15"/>
  <c r="G48" i="15" s="1"/>
  <c r="F47" i="15"/>
  <c r="G47" i="15" s="1"/>
  <c r="F46" i="15"/>
  <c r="G46" i="15" s="1"/>
  <c r="F45" i="15"/>
  <c r="G45" i="15" s="1"/>
  <c r="F44" i="15"/>
  <c r="F56" i="15" s="1"/>
  <c r="F57" i="15" s="1"/>
  <c r="E16" i="15"/>
  <c r="E17" i="15" s="1"/>
  <c r="D16" i="15"/>
  <c r="D17" i="15" s="1"/>
  <c r="C16" i="15"/>
  <c r="C17" i="15" s="1"/>
  <c r="F15" i="15"/>
  <c r="G15" i="15" s="1"/>
  <c r="F14" i="15"/>
  <c r="G14" i="15" s="1"/>
  <c r="F13" i="15"/>
  <c r="G13" i="15" s="1"/>
  <c r="F12" i="15"/>
  <c r="G12" i="15" s="1"/>
  <c r="F11" i="15"/>
  <c r="G11" i="15" s="1"/>
  <c r="F10" i="15"/>
  <c r="G10" i="15" s="1"/>
  <c r="F9" i="15"/>
  <c r="G9" i="15" s="1"/>
  <c r="F8" i="15"/>
  <c r="G8" i="15" s="1"/>
  <c r="F7" i="15"/>
  <c r="G7" i="15" s="1"/>
  <c r="F6" i="15"/>
  <c r="G6" i="15" s="1"/>
  <c r="F5" i="15"/>
  <c r="G5" i="15" s="1"/>
  <c r="F4" i="15"/>
  <c r="E348" i="16"/>
  <c r="E349" i="16" s="1"/>
  <c r="D348" i="16"/>
  <c r="D349" i="16" s="1"/>
  <c r="C348" i="16"/>
  <c r="C349" i="16" s="1"/>
  <c r="F347" i="16"/>
  <c r="G347" i="16" s="1"/>
  <c r="F346" i="16"/>
  <c r="G346" i="16" s="1"/>
  <c r="F345" i="16"/>
  <c r="G345" i="16" s="1"/>
  <c r="F344" i="16"/>
  <c r="G344" i="16" s="1"/>
  <c r="F343" i="16"/>
  <c r="G343" i="16" s="1"/>
  <c r="F342" i="16"/>
  <c r="G342" i="16" s="1"/>
  <c r="F341" i="16"/>
  <c r="G341" i="16" s="1"/>
  <c r="F340" i="16"/>
  <c r="G340" i="16" s="1"/>
  <c r="F339" i="16"/>
  <c r="G339" i="16" s="1"/>
  <c r="F338" i="16"/>
  <c r="G338" i="16" s="1"/>
  <c r="F337" i="16"/>
  <c r="G337" i="16" s="1"/>
  <c r="F336" i="16"/>
  <c r="G336" i="16" s="1"/>
  <c r="F335" i="16"/>
  <c r="G335" i="16" s="1"/>
  <c r="F334" i="16"/>
  <c r="G334" i="16" s="1"/>
  <c r="F333" i="16"/>
  <c r="G333" i="16" s="1"/>
  <c r="F332" i="16"/>
  <c r="G332" i="16" s="1"/>
  <c r="F331" i="16"/>
  <c r="G331" i="16" s="1"/>
  <c r="F330" i="16"/>
  <c r="G330" i="16" s="1"/>
  <c r="F329" i="16"/>
  <c r="G329" i="16" s="1"/>
  <c r="F328" i="16"/>
  <c r="G328" i="16" s="1"/>
  <c r="F327" i="16"/>
  <c r="G327" i="16" s="1"/>
  <c r="F326" i="16"/>
  <c r="G326" i="16" s="1"/>
  <c r="F325" i="16"/>
  <c r="G325" i="16" s="1"/>
  <c r="F324" i="16"/>
  <c r="E308" i="16"/>
  <c r="E309" i="16" s="1"/>
  <c r="D308" i="16"/>
  <c r="D309" i="16" s="1"/>
  <c r="C308" i="16"/>
  <c r="C309" i="16" s="1"/>
  <c r="F307" i="16"/>
  <c r="G307" i="16" s="1"/>
  <c r="F306" i="16"/>
  <c r="G306" i="16" s="1"/>
  <c r="F305" i="16"/>
  <c r="G305" i="16" s="1"/>
  <c r="F304" i="16"/>
  <c r="G304" i="16" s="1"/>
  <c r="F303" i="16"/>
  <c r="G303" i="16" s="1"/>
  <c r="F302" i="16"/>
  <c r="G302" i="16" s="1"/>
  <c r="F301" i="16"/>
  <c r="G301" i="16" s="1"/>
  <c r="F300" i="16"/>
  <c r="G300" i="16" s="1"/>
  <c r="F299" i="16"/>
  <c r="G299" i="16" s="1"/>
  <c r="F298" i="16"/>
  <c r="G298" i="16" s="1"/>
  <c r="F297" i="16"/>
  <c r="G297" i="16" s="1"/>
  <c r="F296" i="16"/>
  <c r="G296" i="16" s="1"/>
  <c r="F295" i="16"/>
  <c r="G295" i="16" s="1"/>
  <c r="F294" i="16"/>
  <c r="G294" i="16" s="1"/>
  <c r="F293" i="16"/>
  <c r="G293" i="16" s="1"/>
  <c r="F292" i="16"/>
  <c r="G292" i="16" s="1"/>
  <c r="F291" i="16"/>
  <c r="G291" i="16" s="1"/>
  <c r="F290" i="16"/>
  <c r="G290" i="16" s="1"/>
  <c r="F289" i="16"/>
  <c r="G289" i="16" s="1"/>
  <c r="F288" i="16"/>
  <c r="G288" i="16" s="1"/>
  <c r="F287" i="16"/>
  <c r="G287" i="16" s="1"/>
  <c r="F286" i="16"/>
  <c r="G286" i="16" s="1"/>
  <c r="F285" i="16"/>
  <c r="G285" i="16" s="1"/>
  <c r="F284" i="16"/>
  <c r="E268" i="16"/>
  <c r="E269" i="16" s="1"/>
  <c r="D268" i="16"/>
  <c r="D269" i="16" s="1"/>
  <c r="C268" i="16"/>
  <c r="C269" i="16" s="1"/>
  <c r="F267" i="16"/>
  <c r="G267" i="16" s="1"/>
  <c r="F266" i="16"/>
  <c r="G266" i="16" s="1"/>
  <c r="F265" i="16"/>
  <c r="G265" i="16" s="1"/>
  <c r="F264" i="16"/>
  <c r="G264" i="16" s="1"/>
  <c r="F263" i="16"/>
  <c r="G263" i="16" s="1"/>
  <c r="F262" i="16"/>
  <c r="G262" i="16" s="1"/>
  <c r="F261" i="16"/>
  <c r="G261" i="16" s="1"/>
  <c r="F260" i="16"/>
  <c r="G260" i="16" s="1"/>
  <c r="F259" i="16"/>
  <c r="G259" i="16" s="1"/>
  <c r="F258" i="16"/>
  <c r="G258" i="16" s="1"/>
  <c r="F257" i="16"/>
  <c r="G257" i="16" s="1"/>
  <c r="F256" i="16"/>
  <c r="G256" i="16" s="1"/>
  <c r="F255" i="16"/>
  <c r="G255" i="16" s="1"/>
  <c r="F254" i="16"/>
  <c r="G254" i="16" s="1"/>
  <c r="F253" i="16"/>
  <c r="G253" i="16" s="1"/>
  <c r="F252" i="16"/>
  <c r="G252" i="16" s="1"/>
  <c r="F251" i="16"/>
  <c r="G251" i="16" s="1"/>
  <c r="F250" i="16"/>
  <c r="G250" i="16" s="1"/>
  <c r="F249" i="16"/>
  <c r="G249" i="16" s="1"/>
  <c r="F248" i="16"/>
  <c r="G248" i="16" s="1"/>
  <c r="F247" i="16"/>
  <c r="G247" i="16" s="1"/>
  <c r="F246" i="16"/>
  <c r="G246" i="16" s="1"/>
  <c r="F245" i="16"/>
  <c r="G245" i="16" s="1"/>
  <c r="F244" i="16"/>
  <c r="F268" i="16" s="1"/>
  <c r="F269" i="16" s="1"/>
  <c r="E228" i="16"/>
  <c r="E229" i="16" s="1"/>
  <c r="D228" i="16"/>
  <c r="D229" i="16" s="1"/>
  <c r="C228" i="16"/>
  <c r="C229" i="16" s="1"/>
  <c r="F227" i="16"/>
  <c r="G227" i="16" s="1"/>
  <c r="F226" i="16"/>
  <c r="G226" i="16" s="1"/>
  <c r="F225" i="16"/>
  <c r="G225" i="16" s="1"/>
  <c r="F224" i="16"/>
  <c r="G224" i="16" s="1"/>
  <c r="F223" i="16"/>
  <c r="G223" i="16" s="1"/>
  <c r="F222" i="16"/>
  <c r="G222" i="16" s="1"/>
  <c r="F221" i="16"/>
  <c r="G221" i="16" s="1"/>
  <c r="F220" i="16"/>
  <c r="G220" i="16" s="1"/>
  <c r="F219" i="16"/>
  <c r="G219" i="16" s="1"/>
  <c r="F218" i="16"/>
  <c r="G218" i="16" s="1"/>
  <c r="F217" i="16"/>
  <c r="G217" i="16" s="1"/>
  <c r="F216" i="16"/>
  <c r="G216" i="16" s="1"/>
  <c r="F215" i="16"/>
  <c r="G215" i="16" s="1"/>
  <c r="F214" i="16"/>
  <c r="G214" i="16" s="1"/>
  <c r="F213" i="16"/>
  <c r="G213" i="16" s="1"/>
  <c r="F212" i="16"/>
  <c r="G212" i="16" s="1"/>
  <c r="F211" i="16"/>
  <c r="G211" i="16" s="1"/>
  <c r="F210" i="16"/>
  <c r="G210" i="16" s="1"/>
  <c r="F209" i="16"/>
  <c r="G209" i="16" s="1"/>
  <c r="F208" i="16"/>
  <c r="G208" i="16" s="1"/>
  <c r="F207" i="16"/>
  <c r="G207" i="16" s="1"/>
  <c r="F206" i="16"/>
  <c r="G206" i="16" s="1"/>
  <c r="F205" i="16"/>
  <c r="G205" i="16" s="1"/>
  <c r="F204" i="16"/>
  <c r="E188" i="16"/>
  <c r="E189" i="16" s="1"/>
  <c r="D188" i="16"/>
  <c r="D189" i="16" s="1"/>
  <c r="C188" i="16"/>
  <c r="C189" i="16" s="1"/>
  <c r="F187" i="16"/>
  <c r="G187" i="16" s="1"/>
  <c r="F186" i="16"/>
  <c r="G186" i="16" s="1"/>
  <c r="F185" i="16"/>
  <c r="G185" i="16" s="1"/>
  <c r="F184" i="16"/>
  <c r="G184" i="16" s="1"/>
  <c r="F183" i="16"/>
  <c r="G183" i="16" s="1"/>
  <c r="F182" i="16"/>
  <c r="G182" i="16" s="1"/>
  <c r="F181" i="16"/>
  <c r="G181" i="16" s="1"/>
  <c r="F180" i="16"/>
  <c r="G180" i="16" s="1"/>
  <c r="F179" i="16"/>
  <c r="G179" i="16" s="1"/>
  <c r="F178" i="16"/>
  <c r="G178" i="16" s="1"/>
  <c r="F177" i="16"/>
  <c r="G177" i="16" s="1"/>
  <c r="F176" i="16"/>
  <c r="G176" i="16" s="1"/>
  <c r="F175" i="16"/>
  <c r="G175" i="16" s="1"/>
  <c r="F174" i="16"/>
  <c r="G174" i="16" s="1"/>
  <c r="F173" i="16"/>
  <c r="G173" i="16" s="1"/>
  <c r="F172" i="16"/>
  <c r="G172" i="16" s="1"/>
  <c r="F171" i="16"/>
  <c r="G171" i="16" s="1"/>
  <c r="F170" i="16"/>
  <c r="G170" i="16" s="1"/>
  <c r="F169" i="16"/>
  <c r="G169" i="16" s="1"/>
  <c r="F168" i="16"/>
  <c r="G168" i="16" s="1"/>
  <c r="F167" i="16"/>
  <c r="G167" i="16" s="1"/>
  <c r="F166" i="16"/>
  <c r="G166" i="16" s="1"/>
  <c r="F165" i="16"/>
  <c r="G165" i="16" s="1"/>
  <c r="F164" i="16"/>
  <c r="E148" i="16"/>
  <c r="E149" i="16" s="1"/>
  <c r="D148" i="16"/>
  <c r="D149" i="16" s="1"/>
  <c r="C148" i="16"/>
  <c r="C149" i="16" s="1"/>
  <c r="F147" i="16"/>
  <c r="G147" i="16" s="1"/>
  <c r="F146" i="16"/>
  <c r="G146" i="16" s="1"/>
  <c r="F145" i="16"/>
  <c r="G145" i="16" s="1"/>
  <c r="F144" i="16"/>
  <c r="G144" i="16" s="1"/>
  <c r="F143" i="16"/>
  <c r="G143" i="16" s="1"/>
  <c r="F142" i="16"/>
  <c r="G142" i="16" s="1"/>
  <c r="F141" i="16"/>
  <c r="G141" i="16" s="1"/>
  <c r="F140" i="16"/>
  <c r="G140" i="16" s="1"/>
  <c r="F139" i="16"/>
  <c r="G139" i="16" s="1"/>
  <c r="F138" i="16"/>
  <c r="G138" i="16" s="1"/>
  <c r="F137" i="16"/>
  <c r="G137" i="16" s="1"/>
  <c r="F136" i="16"/>
  <c r="G136" i="16" s="1"/>
  <c r="F135" i="16"/>
  <c r="G135" i="16" s="1"/>
  <c r="F134" i="16"/>
  <c r="G134" i="16" s="1"/>
  <c r="F133" i="16"/>
  <c r="G133" i="16" s="1"/>
  <c r="F132" i="16"/>
  <c r="G132" i="16" s="1"/>
  <c r="F131" i="16"/>
  <c r="G131" i="16" s="1"/>
  <c r="F130" i="16"/>
  <c r="G130" i="16" s="1"/>
  <c r="F129" i="16"/>
  <c r="G129" i="16" s="1"/>
  <c r="F128" i="16"/>
  <c r="G128" i="16" s="1"/>
  <c r="F127" i="16"/>
  <c r="G127" i="16" s="1"/>
  <c r="F126" i="16"/>
  <c r="G126" i="16" s="1"/>
  <c r="F125" i="16"/>
  <c r="G125" i="16" s="1"/>
  <c r="F124" i="16"/>
  <c r="E108" i="16"/>
  <c r="E109" i="16" s="1"/>
  <c r="D108" i="16"/>
  <c r="D109" i="16" s="1"/>
  <c r="C108" i="16"/>
  <c r="C109" i="16" s="1"/>
  <c r="F107" i="16"/>
  <c r="G107" i="16" s="1"/>
  <c r="F106" i="16"/>
  <c r="G106" i="16" s="1"/>
  <c r="F105" i="16"/>
  <c r="G105" i="16" s="1"/>
  <c r="F104" i="16"/>
  <c r="G104" i="16" s="1"/>
  <c r="F103" i="16"/>
  <c r="G103" i="16" s="1"/>
  <c r="F102" i="16"/>
  <c r="G102" i="16" s="1"/>
  <c r="F101" i="16"/>
  <c r="G101" i="16" s="1"/>
  <c r="F100" i="16"/>
  <c r="G100" i="16" s="1"/>
  <c r="F99" i="16"/>
  <c r="G99" i="16" s="1"/>
  <c r="F98" i="16"/>
  <c r="G98" i="16" s="1"/>
  <c r="F97" i="16"/>
  <c r="G97" i="16" s="1"/>
  <c r="F96" i="16"/>
  <c r="G96" i="16" s="1"/>
  <c r="F95" i="16"/>
  <c r="G95" i="16" s="1"/>
  <c r="F94" i="16"/>
  <c r="G94" i="16" s="1"/>
  <c r="F93" i="16"/>
  <c r="G93" i="16" s="1"/>
  <c r="F92" i="16"/>
  <c r="G92" i="16" s="1"/>
  <c r="F91" i="16"/>
  <c r="G91" i="16" s="1"/>
  <c r="F90" i="16"/>
  <c r="G90" i="16" s="1"/>
  <c r="F89" i="16"/>
  <c r="G89" i="16" s="1"/>
  <c r="F88" i="16"/>
  <c r="G88" i="16" s="1"/>
  <c r="F87" i="16"/>
  <c r="G87" i="16" s="1"/>
  <c r="F86" i="16"/>
  <c r="G86" i="16" s="1"/>
  <c r="F85" i="16"/>
  <c r="G85" i="16" s="1"/>
  <c r="F84" i="16"/>
  <c r="E68" i="16"/>
  <c r="E69" i="16" s="1"/>
  <c r="D68" i="16"/>
  <c r="D69" i="16" s="1"/>
  <c r="C68" i="16"/>
  <c r="C69" i="16" s="1"/>
  <c r="F67" i="16"/>
  <c r="G67" i="16" s="1"/>
  <c r="F66" i="16"/>
  <c r="G66" i="16" s="1"/>
  <c r="F65" i="16"/>
  <c r="G65" i="16" s="1"/>
  <c r="F64" i="16"/>
  <c r="G64" i="16" s="1"/>
  <c r="F63" i="16"/>
  <c r="G63" i="16" s="1"/>
  <c r="F62" i="16"/>
  <c r="G62" i="16" s="1"/>
  <c r="F61" i="16"/>
  <c r="G61" i="16" s="1"/>
  <c r="F60" i="16"/>
  <c r="G60" i="16" s="1"/>
  <c r="F59" i="16"/>
  <c r="G59" i="16" s="1"/>
  <c r="F58" i="16"/>
  <c r="G58" i="16" s="1"/>
  <c r="F57" i="16"/>
  <c r="G57" i="16" s="1"/>
  <c r="F56" i="16"/>
  <c r="G56" i="16" s="1"/>
  <c r="F55" i="16"/>
  <c r="G55" i="16" s="1"/>
  <c r="F54" i="16"/>
  <c r="G54" i="16" s="1"/>
  <c r="F53" i="16"/>
  <c r="G53" i="16" s="1"/>
  <c r="F52" i="16"/>
  <c r="G52" i="16" s="1"/>
  <c r="F51" i="16"/>
  <c r="G51" i="16" s="1"/>
  <c r="F50" i="16"/>
  <c r="G50" i="16" s="1"/>
  <c r="F49" i="16"/>
  <c r="G49" i="16" s="1"/>
  <c r="F48" i="16"/>
  <c r="G48" i="16" s="1"/>
  <c r="F47" i="16"/>
  <c r="G47" i="16" s="1"/>
  <c r="F46" i="16"/>
  <c r="G46" i="16" s="1"/>
  <c r="F45" i="16"/>
  <c r="G45" i="16" s="1"/>
  <c r="F44" i="16"/>
  <c r="E28" i="16"/>
  <c r="E29" i="16" s="1"/>
  <c r="D28" i="16"/>
  <c r="D29" i="16" s="1"/>
  <c r="C28" i="16"/>
  <c r="C29" i="16" s="1"/>
  <c r="F27" i="16"/>
  <c r="G27" i="16" s="1"/>
  <c r="F26" i="16"/>
  <c r="G26" i="16" s="1"/>
  <c r="F25" i="16"/>
  <c r="G25" i="16" s="1"/>
  <c r="F24" i="16"/>
  <c r="G24" i="16" s="1"/>
  <c r="F23" i="16"/>
  <c r="G23" i="16" s="1"/>
  <c r="F22" i="16"/>
  <c r="G22" i="16" s="1"/>
  <c r="F21" i="16"/>
  <c r="G21" i="16" s="1"/>
  <c r="F20" i="16"/>
  <c r="G20" i="16" s="1"/>
  <c r="F19" i="16"/>
  <c r="G19" i="16" s="1"/>
  <c r="F18" i="16"/>
  <c r="G18" i="16" s="1"/>
  <c r="F17" i="16"/>
  <c r="G17" i="16" s="1"/>
  <c r="F16" i="16"/>
  <c r="G16" i="16" s="1"/>
  <c r="F15" i="16"/>
  <c r="G15" i="16" s="1"/>
  <c r="F14" i="16"/>
  <c r="G14" i="16" s="1"/>
  <c r="F13" i="16"/>
  <c r="G13" i="16" s="1"/>
  <c r="F12" i="16"/>
  <c r="G12" i="16" s="1"/>
  <c r="F11" i="16"/>
  <c r="G11" i="16" s="1"/>
  <c r="F10" i="16"/>
  <c r="G10" i="16" s="1"/>
  <c r="F9" i="16"/>
  <c r="G9" i="16" s="1"/>
  <c r="F8" i="16"/>
  <c r="G8" i="16" s="1"/>
  <c r="F7" i="16"/>
  <c r="G7" i="16" s="1"/>
  <c r="F6" i="16"/>
  <c r="G6" i="16" s="1"/>
  <c r="F5" i="16"/>
  <c r="G5" i="16" s="1"/>
  <c r="F4" i="16"/>
  <c r="F16" i="15" l="1"/>
  <c r="F17" i="15" s="1"/>
  <c r="F336" i="15"/>
  <c r="F337" i="15" s="1"/>
  <c r="F188" i="16"/>
  <c r="F189" i="16" s="1"/>
  <c r="F348" i="16"/>
  <c r="F349" i="16" s="1"/>
  <c r="F296" i="15"/>
  <c r="F297" i="15" s="1"/>
  <c r="F148" i="16"/>
  <c r="F149" i="16" s="1"/>
  <c r="F96" i="15"/>
  <c r="F97" i="15" s="1"/>
  <c r="F256" i="15"/>
  <c r="F257" i="15" s="1"/>
  <c r="F176" i="15"/>
  <c r="F177" i="15" s="1"/>
  <c r="F136" i="15"/>
  <c r="F137" i="15" s="1"/>
  <c r="F308" i="16"/>
  <c r="F309" i="16" s="1"/>
  <c r="F228" i="16"/>
  <c r="F229" i="16" s="1"/>
  <c r="G4" i="15"/>
  <c r="G44" i="15"/>
  <c r="G84" i="15"/>
  <c r="G124" i="15"/>
  <c r="G164" i="15"/>
  <c r="G204" i="15"/>
  <c r="G244" i="15"/>
  <c r="G284" i="15"/>
  <c r="G324" i="15"/>
  <c r="F68" i="16"/>
  <c r="F69" i="16" s="1"/>
  <c r="G44" i="16"/>
  <c r="F28" i="16"/>
  <c r="F29" i="16" s="1"/>
  <c r="G4" i="16"/>
  <c r="F108" i="16"/>
  <c r="F109" i="16" s="1"/>
  <c r="G84" i="16"/>
  <c r="G124" i="16"/>
  <c r="G164" i="16"/>
  <c r="G204" i="16"/>
  <c r="G244" i="16"/>
  <c r="G284" i="16"/>
  <c r="G324" i="16"/>
  <c r="D272" i="12" l="1"/>
  <c r="D273" i="12" s="1"/>
  <c r="F102" i="12"/>
  <c r="G102" i="12" s="1"/>
  <c r="F60" i="12"/>
  <c r="G60" i="12" s="1"/>
  <c r="F18" i="12"/>
  <c r="G18" i="12" s="1"/>
  <c r="E398" i="12"/>
  <c r="E399" i="12" s="1"/>
  <c r="D398" i="12"/>
  <c r="D399" i="12" s="1"/>
  <c r="C398" i="12"/>
  <c r="C399" i="12" s="1"/>
  <c r="F397" i="12"/>
  <c r="G397" i="12" s="1"/>
  <c r="F396" i="12"/>
  <c r="G396" i="12" s="1"/>
  <c r="F395" i="12"/>
  <c r="G395" i="12" s="1"/>
  <c r="F394" i="12"/>
  <c r="G394" i="12" s="1"/>
  <c r="F393" i="12"/>
  <c r="G393" i="12" s="1"/>
  <c r="F392" i="12"/>
  <c r="G392" i="12" s="1"/>
  <c r="F391" i="12"/>
  <c r="G391" i="12" s="1"/>
  <c r="F390" i="12"/>
  <c r="G390" i="12" s="1"/>
  <c r="F389" i="12"/>
  <c r="G389" i="12" s="1"/>
  <c r="F388" i="12"/>
  <c r="G388" i="12" s="1"/>
  <c r="F387" i="12"/>
  <c r="G387" i="12" s="1"/>
  <c r="G386" i="12"/>
  <c r="F386" i="12"/>
  <c r="F385" i="12"/>
  <c r="G385" i="12" s="1"/>
  <c r="F384" i="12"/>
  <c r="G384" i="12" s="1"/>
  <c r="F383" i="12"/>
  <c r="E356" i="12"/>
  <c r="E357" i="12" s="1"/>
  <c r="D356" i="12"/>
  <c r="D357" i="12" s="1"/>
  <c r="C356" i="12"/>
  <c r="C357" i="12" s="1"/>
  <c r="F355" i="12"/>
  <c r="G355" i="12" s="1"/>
  <c r="F354" i="12"/>
  <c r="G354" i="12" s="1"/>
  <c r="F353" i="12"/>
  <c r="G353" i="12" s="1"/>
  <c r="F352" i="12"/>
  <c r="G352" i="12" s="1"/>
  <c r="F351" i="12"/>
  <c r="G351" i="12" s="1"/>
  <c r="F350" i="12"/>
  <c r="G350" i="12" s="1"/>
  <c r="F349" i="12"/>
  <c r="G349" i="12" s="1"/>
  <c r="F348" i="12"/>
  <c r="G348" i="12" s="1"/>
  <c r="F347" i="12"/>
  <c r="G347" i="12" s="1"/>
  <c r="F346" i="12"/>
  <c r="G346" i="12" s="1"/>
  <c r="F345" i="12"/>
  <c r="G345" i="12" s="1"/>
  <c r="F344" i="12"/>
  <c r="G344" i="12" s="1"/>
  <c r="F343" i="12"/>
  <c r="G343" i="12" s="1"/>
  <c r="F342" i="12"/>
  <c r="G342" i="12" s="1"/>
  <c r="F341" i="12"/>
  <c r="E314" i="12"/>
  <c r="E315" i="12" s="1"/>
  <c r="D314" i="12"/>
  <c r="D315" i="12" s="1"/>
  <c r="C314" i="12"/>
  <c r="C315" i="12" s="1"/>
  <c r="F313" i="12"/>
  <c r="G313" i="12" s="1"/>
  <c r="F312" i="12"/>
  <c r="G312" i="12" s="1"/>
  <c r="F311" i="12"/>
  <c r="G311" i="12" s="1"/>
  <c r="F310" i="12"/>
  <c r="G310" i="12" s="1"/>
  <c r="F309" i="12"/>
  <c r="G309" i="12" s="1"/>
  <c r="F308" i="12"/>
  <c r="G308" i="12" s="1"/>
  <c r="F307" i="12"/>
  <c r="G307" i="12" s="1"/>
  <c r="F306" i="12"/>
  <c r="G306" i="12" s="1"/>
  <c r="F305" i="12"/>
  <c r="G305" i="12" s="1"/>
  <c r="F304" i="12"/>
  <c r="G304" i="12" s="1"/>
  <c r="F303" i="12"/>
  <c r="G303" i="12" s="1"/>
  <c r="F302" i="12"/>
  <c r="G302" i="12" s="1"/>
  <c r="F301" i="12"/>
  <c r="G301" i="12" s="1"/>
  <c r="F300" i="12"/>
  <c r="G300" i="12" s="1"/>
  <c r="F299" i="12"/>
  <c r="E272" i="12"/>
  <c r="E273" i="12" s="1"/>
  <c r="C272" i="12"/>
  <c r="C273" i="12" s="1"/>
  <c r="F271" i="12"/>
  <c r="G271" i="12" s="1"/>
  <c r="F270" i="12"/>
  <c r="G270" i="12" s="1"/>
  <c r="F269" i="12"/>
  <c r="G269" i="12" s="1"/>
  <c r="F268" i="12"/>
  <c r="G268" i="12" s="1"/>
  <c r="F267" i="12"/>
  <c r="G267" i="12" s="1"/>
  <c r="F266" i="12"/>
  <c r="G266" i="12" s="1"/>
  <c r="F265" i="12"/>
  <c r="G265" i="12" s="1"/>
  <c r="F264" i="12"/>
  <c r="G264" i="12" s="1"/>
  <c r="F263" i="12"/>
  <c r="G263" i="12" s="1"/>
  <c r="F262" i="12"/>
  <c r="G262" i="12" s="1"/>
  <c r="F261" i="12"/>
  <c r="G261" i="12" s="1"/>
  <c r="F260" i="12"/>
  <c r="G260" i="12" s="1"/>
  <c r="F259" i="12"/>
  <c r="F258" i="12"/>
  <c r="G258" i="12" s="1"/>
  <c r="F257" i="12"/>
  <c r="G257" i="12" s="1"/>
  <c r="E230" i="12"/>
  <c r="E231" i="12" s="1"/>
  <c r="D230" i="12"/>
  <c r="D231" i="12" s="1"/>
  <c r="C230" i="12"/>
  <c r="C231" i="12" s="1"/>
  <c r="F229" i="12"/>
  <c r="G229" i="12" s="1"/>
  <c r="F228" i="12"/>
  <c r="G228" i="12" s="1"/>
  <c r="F227" i="12"/>
  <c r="G227" i="12" s="1"/>
  <c r="F226" i="12"/>
  <c r="G226" i="12" s="1"/>
  <c r="F225" i="12"/>
  <c r="G225" i="12" s="1"/>
  <c r="F224" i="12"/>
  <c r="G224" i="12" s="1"/>
  <c r="F223" i="12"/>
  <c r="G223" i="12" s="1"/>
  <c r="F222" i="12"/>
  <c r="G222" i="12" s="1"/>
  <c r="F221" i="12"/>
  <c r="G221" i="12" s="1"/>
  <c r="F220" i="12"/>
  <c r="G220" i="12" s="1"/>
  <c r="F219" i="12"/>
  <c r="G219" i="12" s="1"/>
  <c r="F218" i="12"/>
  <c r="G218" i="12" s="1"/>
  <c r="F217" i="12"/>
  <c r="G217" i="12" s="1"/>
  <c r="F216" i="12"/>
  <c r="G216" i="12" s="1"/>
  <c r="F215" i="12"/>
  <c r="G215" i="12" s="1"/>
  <c r="E188" i="12"/>
  <c r="E189" i="12" s="1"/>
  <c r="D188" i="12"/>
  <c r="D189" i="12" s="1"/>
  <c r="C188" i="12"/>
  <c r="C189" i="12" s="1"/>
  <c r="F187" i="12"/>
  <c r="G187" i="12" s="1"/>
  <c r="F186" i="12"/>
  <c r="G186" i="12" s="1"/>
  <c r="F185" i="12"/>
  <c r="G185" i="12" s="1"/>
  <c r="F184" i="12"/>
  <c r="G184" i="12" s="1"/>
  <c r="F183" i="12"/>
  <c r="G183" i="12" s="1"/>
  <c r="F182" i="12"/>
  <c r="G182" i="12" s="1"/>
  <c r="F181" i="12"/>
  <c r="G181" i="12" s="1"/>
  <c r="F180" i="12"/>
  <c r="G180" i="12" s="1"/>
  <c r="F179" i="12"/>
  <c r="G179" i="12" s="1"/>
  <c r="F178" i="12"/>
  <c r="G178" i="12" s="1"/>
  <c r="F177" i="12"/>
  <c r="G177" i="12" s="1"/>
  <c r="F176" i="12"/>
  <c r="G176" i="12" s="1"/>
  <c r="F175" i="12"/>
  <c r="G175" i="12" s="1"/>
  <c r="F174" i="12"/>
  <c r="G174" i="12" s="1"/>
  <c r="F173" i="12"/>
  <c r="F145" i="12"/>
  <c r="G145" i="12" s="1"/>
  <c r="E146" i="12"/>
  <c r="E147" i="12" s="1"/>
  <c r="D146" i="12"/>
  <c r="D147" i="12" s="1"/>
  <c r="C146" i="12"/>
  <c r="C147" i="12" s="1"/>
  <c r="F144" i="12"/>
  <c r="G144" i="12" s="1"/>
  <c r="F143" i="12"/>
  <c r="G143" i="12" s="1"/>
  <c r="F142" i="12"/>
  <c r="G142" i="12" s="1"/>
  <c r="F141" i="12"/>
  <c r="G141" i="12" s="1"/>
  <c r="F140" i="12"/>
  <c r="G140" i="12" s="1"/>
  <c r="F139" i="12"/>
  <c r="G139" i="12" s="1"/>
  <c r="F138" i="12"/>
  <c r="G138" i="12" s="1"/>
  <c r="G137" i="12"/>
  <c r="F137" i="12"/>
  <c r="F136" i="12"/>
  <c r="G136" i="12" s="1"/>
  <c r="F135" i="12"/>
  <c r="G135" i="12" s="1"/>
  <c r="F134" i="12"/>
  <c r="G134" i="12" s="1"/>
  <c r="F133" i="12"/>
  <c r="G133" i="12" s="1"/>
  <c r="F132" i="12"/>
  <c r="G132" i="12" s="1"/>
  <c r="F131" i="12"/>
  <c r="E61" i="12"/>
  <c r="E62" i="12" s="1"/>
  <c r="D61" i="12"/>
  <c r="D62" i="12" s="1"/>
  <c r="C61" i="12"/>
  <c r="C62" i="12" s="1"/>
  <c r="F59" i="12"/>
  <c r="G59" i="12" s="1"/>
  <c r="F58" i="12"/>
  <c r="G58" i="12" s="1"/>
  <c r="F57" i="12"/>
  <c r="G57" i="12" s="1"/>
  <c r="F56" i="12"/>
  <c r="G56" i="12" s="1"/>
  <c r="F55" i="12"/>
  <c r="G55" i="12" s="1"/>
  <c r="F54" i="12"/>
  <c r="G54" i="12" s="1"/>
  <c r="F53" i="12"/>
  <c r="G53" i="12" s="1"/>
  <c r="F52" i="12"/>
  <c r="G52" i="12" s="1"/>
  <c r="F51" i="12"/>
  <c r="G51" i="12" s="1"/>
  <c r="F50" i="12"/>
  <c r="G50" i="12" s="1"/>
  <c r="F49" i="12"/>
  <c r="G49" i="12" s="1"/>
  <c r="F48" i="12"/>
  <c r="G48" i="12" s="1"/>
  <c r="F47" i="12"/>
  <c r="G47" i="12" s="1"/>
  <c r="F46" i="12"/>
  <c r="E19" i="12"/>
  <c r="E20" i="12" s="1"/>
  <c r="D19" i="12"/>
  <c r="D20" i="12" s="1"/>
  <c r="C19" i="12"/>
  <c r="C20" i="12" s="1"/>
  <c r="F17" i="12"/>
  <c r="G17" i="12" s="1"/>
  <c r="F16" i="12"/>
  <c r="G16" i="12" s="1"/>
  <c r="F15" i="12"/>
  <c r="G15" i="12" s="1"/>
  <c r="F14" i="12"/>
  <c r="G14" i="12" s="1"/>
  <c r="F13" i="12"/>
  <c r="G13" i="12" s="1"/>
  <c r="F12" i="12"/>
  <c r="G12" i="12" s="1"/>
  <c r="F11" i="12"/>
  <c r="G11" i="12" s="1"/>
  <c r="F10" i="12"/>
  <c r="G10" i="12" s="1"/>
  <c r="F9" i="12"/>
  <c r="G9" i="12" s="1"/>
  <c r="F8" i="12"/>
  <c r="G8" i="12" s="1"/>
  <c r="F7" i="12"/>
  <c r="G7" i="12" s="1"/>
  <c r="F6" i="12"/>
  <c r="G6" i="12" s="1"/>
  <c r="F5" i="12"/>
  <c r="G5" i="12" s="1"/>
  <c r="F4" i="12"/>
  <c r="G4" i="12" s="1"/>
  <c r="D103" i="12"/>
  <c r="D104" i="12" s="1"/>
  <c r="E103" i="12"/>
  <c r="E104" i="12" s="1"/>
  <c r="C103" i="12"/>
  <c r="C104" i="12" s="1"/>
  <c r="E100" i="13"/>
  <c r="E380" i="13"/>
  <c r="E381" i="13" s="1"/>
  <c r="D380" i="13"/>
  <c r="D381" i="13" s="1"/>
  <c r="C380" i="13"/>
  <c r="C381" i="13" s="1"/>
  <c r="F379" i="13"/>
  <c r="G379" i="13" s="1"/>
  <c r="F378" i="13"/>
  <c r="G378" i="13" s="1"/>
  <c r="F377" i="13"/>
  <c r="G377" i="13" s="1"/>
  <c r="F376" i="13"/>
  <c r="G376" i="13" s="1"/>
  <c r="F375" i="13"/>
  <c r="G375" i="13" s="1"/>
  <c r="F374" i="13"/>
  <c r="G374" i="13" s="1"/>
  <c r="F373" i="13"/>
  <c r="G373" i="13" s="1"/>
  <c r="F372" i="13"/>
  <c r="G372" i="13" s="1"/>
  <c r="F371" i="13"/>
  <c r="G371" i="13" s="1"/>
  <c r="F370" i="13"/>
  <c r="G370" i="13" s="1"/>
  <c r="F369" i="13"/>
  <c r="G369" i="13" s="1"/>
  <c r="F368" i="13"/>
  <c r="G368" i="13" s="1"/>
  <c r="F367" i="13"/>
  <c r="G367" i="13" s="1"/>
  <c r="F366" i="13"/>
  <c r="G366" i="13" s="1"/>
  <c r="F365" i="13"/>
  <c r="G365" i="13" s="1"/>
  <c r="F364" i="13"/>
  <c r="E340" i="13"/>
  <c r="E341" i="13" s="1"/>
  <c r="D340" i="13"/>
  <c r="D341" i="13" s="1"/>
  <c r="C340" i="13"/>
  <c r="C341" i="13" s="1"/>
  <c r="F339" i="13"/>
  <c r="G339" i="13" s="1"/>
  <c r="F338" i="13"/>
  <c r="G338" i="13" s="1"/>
  <c r="F337" i="13"/>
  <c r="G337" i="13" s="1"/>
  <c r="F336" i="13"/>
  <c r="G336" i="13" s="1"/>
  <c r="F335" i="13"/>
  <c r="G335" i="13" s="1"/>
  <c r="F334" i="13"/>
  <c r="G334" i="13" s="1"/>
  <c r="F333" i="13"/>
  <c r="G333" i="13" s="1"/>
  <c r="F332" i="13"/>
  <c r="G332" i="13" s="1"/>
  <c r="F331" i="13"/>
  <c r="G331" i="13" s="1"/>
  <c r="F330" i="13"/>
  <c r="G330" i="13" s="1"/>
  <c r="F329" i="13"/>
  <c r="F328" i="13"/>
  <c r="G328" i="13" s="1"/>
  <c r="F327" i="13"/>
  <c r="G327" i="13" s="1"/>
  <c r="G326" i="13"/>
  <c r="F326" i="13"/>
  <c r="F325" i="13"/>
  <c r="G325" i="13" s="1"/>
  <c r="G324" i="13"/>
  <c r="F324" i="13"/>
  <c r="E300" i="13"/>
  <c r="E301" i="13" s="1"/>
  <c r="D300" i="13"/>
  <c r="D301" i="13" s="1"/>
  <c r="C300" i="13"/>
  <c r="C301" i="13" s="1"/>
  <c r="F299" i="13"/>
  <c r="G299" i="13" s="1"/>
  <c r="F298" i="13"/>
  <c r="G298" i="13" s="1"/>
  <c r="F297" i="13"/>
  <c r="G297" i="13" s="1"/>
  <c r="F296" i="13"/>
  <c r="G296" i="13" s="1"/>
  <c r="F295" i="13"/>
  <c r="G295" i="13" s="1"/>
  <c r="F294" i="13"/>
  <c r="G294" i="13" s="1"/>
  <c r="F293" i="13"/>
  <c r="G293" i="13" s="1"/>
  <c r="F292" i="13"/>
  <c r="G292" i="13" s="1"/>
  <c r="F291" i="13"/>
  <c r="G291" i="13" s="1"/>
  <c r="F290" i="13"/>
  <c r="G290" i="13" s="1"/>
  <c r="F289" i="13"/>
  <c r="G289" i="13" s="1"/>
  <c r="F288" i="13"/>
  <c r="G288" i="13" s="1"/>
  <c r="F287" i="13"/>
  <c r="G287" i="13" s="1"/>
  <c r="F286" i="13"/>
  <c r="G286" i="13" s="1"/>
  <c r="F285" i="13"/>
  <c r="G285" i="13" s="1"/>
  <c r="F284" i="13"/>
  <c r="F300" i="13" s="1"/>
  <c r="F301" i="13" s="1"/>
  <c r="E260" i="13"/>
  <c r="E261" i="13" s="1"/>
  <c r="D260" i="13"/>
  <c r="D261" i="13" s="1"/>
  <c r="C260" i="13"/>
  <c r="C261" i="13" s="1"/>
  <c r="F259" i="13"/>
  <c r="G259" i="13" s="1"/>
  <c r="F258" i="13"/>
  <c r="G258" i="13" s="1"/>
  <c r="F257" i="13"/>
  <c r="G257" i="13" s="1"/>
  <c r="F256" i="13"/>
  <c r="G256" i="13" s="1"/>
  <c r="F255" i="13"/>
  <c r="G255" i="13" s="1"/>
  <c r="F254" i="13"/>
  <c r="G254" i="13" s="1"/>
  <c r="F253" i="13"/>
  <c r="G253" i="13" s="1"/>
  <c r="F252" i="13"/>
  <c r="G252" i="13" s="1"/>
  <c r="F251" i="13"/>
  <c r="G251" i="13" s="1"/>
  <c r="F250" i="13"/>
  <c r="G250" i="13" s="1"/>
  <c r="F249" i="13"/>
  <c r="G249" i="13" s="1"/>
  <c r="F248" i="13"/>
  <c r="G248" i="13" s="1"/>
  <c r="F247" i="13"/>
  <c r="G247" i="13" s="1"/>
  <c r="F246" i="13"/>
  <c r="G246" i="13" s="1"/>
  <c r="F245" i="13"/>
  <c r="G245" i="13" s="1"/>
  <c r="F244" i="13"/>
  <c r="E220" i="13"/>
  <c r="E221" i="13" s="1"/>
  <c r="D220" i="13"/>
  <c r="D221" i="13" s="1"/>
  <c r="C220" i="13"/>
  <c r="C221" i="13" s="1"/>
  <c r="F219" i="13"/>
  <c r="G219" i="13" s="1"/>
  <c r="F218" i="13"/>
  <c r="G218" i="13" s="1"/>
  <c r="F217" i="13"/>
  <c r="G217" i="13" s="1"/>
  <c r="F216" i="13"/>
  <c r="G216" i="13" s="1"/>
  <c r="F215" i="13"/>
  <c r="G215" i="13" s="1"/>
  <c r="F214" i="13"/>
  <c r="G214" i="13" s="1"/>
  <c r="F213" i="13"/>
  <c r="G213" i="13" s="1"/>
  <c r="F212" i="13"/>
  <c r="G212" i="13" s="1"/>
  <c r="F211" i="13"/>
  <c r="G211" i="13" s="1"/>
  <c r="F210" i="13"/>
  <c r="G210" i="13" s="1"/>
  <c r="F209" i="13"/>
  <c r="G209" i="13" s="1"/>
  <c r="F208" i="13"/>
  <c r="G208" i="13" s="1"/>
  <c r="F207" i="13"/>
  <c r="G207" i="13" s="1"/>
  <c r="F206" i="13"/>
  <c r="G206" i="13" s="1"/>
  <c r="F205" i="13"/>
  <c r="G205" i="13" s="1"/>
  <c r="F204" i="13"/>
  <c r="E180" i="13"/>
  <c r="E181" i="13" s="1"/>
  <c r="D180" i="13"/>
  <c r="D181" i="13" s="1"/>
  <c r="C180" i="13"/>
  <c r="C181" i="13" s="1"/>
  <c r="F179" i="13"/>
  <c r="G179" i="13" s="1"/>
  <c r="F178" i="13"/>
  <c r="G178" i="13" s="1"/>
  <c r="F177" i="13"/>
  <c r="G177" i="13" s="1"/>
  <c r="F176" i="13"/>
  <c r="G176" i="13" s="1"/>
  <c r="F175" i="13"/>
  <c r="G175" i="13" s="1"/>
  <c r="F174" i="13"/>
  <c r="G174" i="13" s="1"/>
  <c r="F173" i="13"/>
  <c r="G173" i="13" s="1"/>
  <c r="F172" i="13"/>
  <c r="G172" i="13" s="1"/>
  <c r="F171" i="13"/>
  <c r="G171" i="13" s="1"/>
  <c r="F170" i="13"/>
  <c r="G170" i="13" s="1"/>
  <c r="F169" i="13"/>
  <c r="G169" i="13" s="1"/>
  <c r="F168" i="13"/>
  <c r="G168" i="13" s="1"/>
  <c r="F167" i="13"/>
  <c r="G167" i="13" s="1"/>
  <c r="F166" i="13"/>
  <c r="G166" i="13" s="1"/>
  <c r="F165" i="13"/>
  <c r="G165" i="13" s="1"/>
  <c r="F164" i="13"/>
  <c r="E140" i="13"/>
  <c r="E141" i="13" s="1"/>
  <c r="D140" i="13"/>
  <c r="D141" i="13" s="1"/>
  <c r="C140" i="13"/>
  <c r="C141" i="13" s="1"/>
  <c r="F139" i="13"/>
  <c r="G139" i="13" s="1"/>
  <c r="F138" i="13"/>
  <c r="G138" i="13" s="1"/>
  <c r="F137" i="13"/>
  <c r="G137" i="13" s="1"/>
  <c r="F136" i="13"/>
  <c r="G136" i="13" s="1"/>
  <c r="F135" i="13"/>
  <c r="G135" i="13" s="1"/>
  <c r="F134" i="13"/>
  <c r="G134" i="13" s="1"/>
  <c r="F133" i="13"/>
  <c r="G133" i="13" s="1"/>
  <c r="F132" i="13"/>
  <c r="G132" i="13" s="1"/>
  <c r="F131" i="13"/>
  <c r="G131" i="13" s="1"/>
  <c r="F130" i="13"/>
  <c r="G130" i="13" s="1"/>
  <c r="F129" i="13"/>
  <c r="G129" i="13" s="1"/>
  <c r="F128" i="13"/>
  <c r="G128" i="13" s="1"/>
  <c r="F127" i="13"/>
  <c r="G127" i="13" s="1"/>
  <c r="F126" i="13"/>
  <c r="G126" i="13" s="1"/>
  <c r="F125" i="13"/>
  <c r="G125" i="13" s="1"/>
  <c r="F124" i="13"/>
  <c r="E101" i="13"/>
  <c r="D100" i="13"/>
  <c r="D101" i="13" s="1"/>
  <c r="C100" i="13"/>
  <c r="C101" i="13" s="1"/>
  <c r="F99" i="13"/>
  <c r="G99" i="13" s="1"/>
  <c r="F98" i="13"/>
  <c r="G98" i="13" s="1"/>
  <c r="F97" i="13"/>
  <c r="G97" i="13" s="1"/>
  <c r="F96" i="13"/>
  <c r="G96" i="13" s="1"/>
  <c r="F95" i="13"/>
  <c r="G95" i="13" s="1"/>
  <c r="F94" i="13"/>
  <c r="G94" i="13" s="1"/>
  <c r="F93" i="13"/>
  <c r="G93" i="13" s="1"/>
  <c r="F92" i="13"/>
  <c r="G92" i="13" s="1"/>
  <c r="F91" i="13"/>
  <c r="G91" i="13" s="1"/>
  <c r="F90" i="13"/>
  <c r="G90" i="13" s="1"/>
  <c r="F89" i="13"/>
  <c r="G89" i="13" s="1"/>
  <c r="F88" i="13"/>
  <c r="G88" i="13" s="1"/>
  <c r="F87" i="13"/>
  <c r="G87" i="13" s="1"/>
  <c r="F86" i="13"/>
  <c r="G86" i="13" s="1"/>
  <c r="F85" i="13"/>
  <c r="G85" i="13" s="1"/>
  <c r="F84" i="13"/>
  <c r="E60" i="13"/>
  <c r="E61" i="13" s="1"/>
  <c r="D60" i="13"/>
  <c r="D61" i="13" s="1"/>
  <c r="C60" i="13"/>
  <c r="C61" i="13" s="1"/>
  <c r="F59" i="13"/>
  <c r="G59" i="13" s="1"/>
  <c r="F58" i="13"/>
  <c r="G58" i="13" s="1"/>
  <c r="F57" i="13"/>
  <c r="G57" i="13" s="1"/>
  <c r="F56" i="13"/>
  <c r="G56" i="13" s="1"/>
  <c r="F55" i="13"/>
  <c r="G55" i="13" s="1"/>
  <c r="F54" i="13"/>
  <c r="G54" i="13" s="1"/>
  <c r="F53" i="13"/>
  <c r="G53" i="13" s="1"/>
  <c r="F52" i="13"/>
  <c r="G52" i="13" s="1"/>
  <c r="F51" i="13"/>
  <c r="G51" i="13" s="1"/>
  <c r="F50" i="13"/>
  <c r="G50" i="13" s="1"/>
  <c r="F49" i="13"/>
  <c r="G49" i="13" s="1"/>
  <c r="F48" i="13"/>
  <c r="G48" i="13" s="1"/>
  <c r="F47" i="13"/>
  <c r="G47" i="13" s="1"/>
  <c r="F46" i="13"/>
  <c r="G46" i="13" s="1"/>
  <c r="F45" i="13"/>
  <c r="G45" i="13" s="1"/>
  <c r="F44" i="13"/>
  <c r="D20" i="13"/>
  <c r="D21" i="13" s="1"/>
  <c r="E20" i="13"/>
  <c r="E21" i="13" s="1"/>
  <c r="C20" i="13"/>
  <c r="C21" i="13" s="1"/>
  <c r="E378" i="7"/>
  <c r="E379" i="7" s="1"/>
  <c r="D378" i="7"/>
  <c r="D379" i="7" s="1"/>
  <c r="C378" i="7"/>
  <c r="C379" i="7" s="1"/>
  <c r="F377" i="7"/>
  <c r="G377" i="7" s="1"/>
  <c r="F376" i="7"/>
  <c r="G376" i="7" s="1"/>
  <c r="F375" i="7"/>
  <c r="G375" i="7" s="1"/>
  <c r="F374" i="7"/>
  <c r="G374" i="7" s="1"/>
  <c r="F373" i="7"/>
  <c r="G373" i="7" s="1"/>
  <c r="F372" i="7"/>
  <c r="G372" i="7" s="1"/>
  <c r="F371" i="7"/>
  <c r="G371" i="7" s="1"/>
  <c r="F370" i="7"/>
  <c r="G370" i="7" s="1"/>
  <c r="F369" i="7"/>
  <c r="G369" i="7" s="1"/>
  <c r="F368" i="7"/>
  <c r="G368" i="7" s="1"/>
  <c r="F367" i="7"/>
  <c r="G367" i="7" s="1"/>
  <c r="F366" i="7"/>
  <c r="G366" i="7" s="1"/>
  <c r="F365" i="7"/>
  <c r="G365" i="7" s="1"/>
  <c r="F364" i="7"/>
  <c r="E338" i="7"/>
  <c r="E339" i="7" s="1"/>
  <c r="D338" i="7"/>
  <c r="D339" i="7" s="1"/>
  <c r="C338" i="7"/>
  <c r="C339" i="7" s="1"/>
  <c r="F337" i="7"/>
  <c r="G337" i="7" s="1"/>
  <c r="F336" i="7"/>
  <c r="G336" i="7" s="1"/>
  <c r="F335" i="7"/>
  <c r="G335" i="7" s="1"/>
  <c r="F334" i="7"/>
  <c r="G334" i="7" s="1"/>
  <c r="F333" i="7"/>
  <c r="G333" i="7" s="1"/>
  <c r="F332" i="7"/>
  <c r="G332" i="7" s="1"/>
  <c r="F331" i="7"/>
  <c r="G331" i="7" s="1"/>
  <c r="F330" i="7"/>
  <c r="G330" i="7" s="1"/>
  <c r="F329" i="7"/>
  <c r="G329" i="7" s="1"/>
  <c r="F328" i="7"/>
  <c r="G328" i="7" s="1"/>
  <c r="F327" i="7"/>
  <c r="G327" i="7" s="1"/>
  <c r="F326" i="7"/>
  <c r="G326" i="7" s="1"/>
  <c r="F325" i="7"/>
  <c r="G325" i="7" s="1"/>
  <c r="F324" i="7"/>
  <c r="E298" i="7"/>
  <c r="E299" i="7" s="1"/>
  <c r="D298" i="7"/>
  <c r="D299" i="7" s="1"/>
  <c r="C298" i="7"/>
  <c r="C299" i="7" s="1"/>
  <c r="G297" i="7"/>
  <c r="G296" i="7"/>
  <c r="G295" i="7"/>
  <c r="G294" i="7"/>
  <c r="G293" i="7"/>
  <c r="G292" i="7"/>
  <c r="G291" i="7"/>
  <c r="G290" i="7"/>
  <c r="G289" i="7"/>
  <c r="G288" i="7"/>
  <c r="G287" i="7"/>
  <c r="G286" i="7"/>
  <c r="G285" i="7"/>
  <c r="F284" i="7"/>
  <c r="G284" i="7" s="1"/>
  <c r="E258" i="7"/>
  <c r="E259" i="7" s="1"/>
  <c r="D258" i="7"/>
  <c r="D259" i="7" s="1"/>
  <c r="C258" i="7"/>
  <c r="C259" i="7" s="1"/>
  <c r="F257" i="7"/>
  <c r="G257" i="7" s="1"/>
  <c r="F256" i="7"/>
  <c r="G256" i="7" s="1"/>
  <c r="F255" i="7"/>
  <c r="G255" i="7" s="1"/>
  <c r="F254" i="7"/>
  <c r="G254" i="7" s="1"/>
  <c r="F253" i="7"/>
  <c r="G253" i="7" s="1"/>
  <c r="F252" i="7"/>
  <c r="G252" i="7" s="1"/>
  <c r="F251" i="7"/>
  <c r="G251" i="7" s="1"/>
  <c r="F250" i="7"/>
  <c r="G250" i="7" s="1"/>
  <c r="F249" i="7"/>
  <c r="G249" i="7" s="1"/>
  <c r="F248" i="7"/>
  <c r="G248" i="7" s="1"/>
  <c r="F247" i="7"/>
  <c r="G247" i="7" s="1"/>
  <c r="F246" i="7"/>
  <c r="G246" i="7" s="1"/>
  <c r="F245" i="7"/>
  <c r="G245" i="7" s="1"/>
  <c r="F244" i="7"/>
  <c r="E218" i="7"/>
  <c r="E219" i="7" s="1"/>
  <c r="D218" i="7"/>
  <c r="D219" i="7" s="1"/>
  <c r="C218" i="7"/>
  <c r="C219" i="7" s="1"/>
  <c r="F217" i="7"/>
  <c r="G217" i="7" s="1"/>
  <c r="F216" i="7"/>
  <c r="G216" i="7" s="1"/>
  <c r="F215" i="7"/>
  <c r="G215" i="7" s="1"/>
  <c r="F214" i="7"/>
  <c r="G214" i="7" s="1"/>
  <c r="F213" i="7"/>
  <c r="G213" i="7" s="1"/>
  <c r="F212" i="7"/>
  <c r="G212" i="7" s="1"/>
  <c r="F211" i="7"/>
  <c r="G211" i="7" s="1"/>
  <c r="F210" i="7"/>
  <c r="G210" i="7" s="1"/>
  <c r="F209" i="7"/>
  <c r="G209" i="7" s="1"/>
  <c r="F208" i="7"/>
  <c r="G208" i="7" s="1"/>
  <c r="F207" i="7"/>
  <c r="G207" i="7" s="1"/>
  <c r="F206" i="7"/>
  <c r="G206" i="7" s="1"/>
  <c r="F205" i="7"/>
  <c r="G205" i="7" s="1"/>
  <c r="F204" i="7"/>
  <c r="E178" i="7"/>
  <c r="E179" i="7" s="1"/>
  <c r="D178" i="7"/>
  <c r="D179" i="7" s="1"/>
  <c r="C178" i="7"/>
  <c r="C179" i="7" s="1"/>
  <c r="F177" i="7"/>
  <c r="G177" i="7" s="1"/>
  <c r="F176" i="7"/>
  <c r="G176" i="7" s="1"/>
  <c r="F175" i="7"/>
  <c r="G175" i="7" s="1"/>
  <c r="G174" i="7"/>
  <c r="F174" i="7"/>
  <c r="F173" i="7"/>
  <c r="G173" i="7" s="1"/>
  <c r="G172" i="7"/>
  <c r="F172" i="7"/>
  <c r="F171" i="7"/>
  <c r="G171" i="7" s="1"/>
  <c r="F170" i="7"/>
  <c r="G170" i="7" s="1"/>
  <c r="G169" i="7"/>
  <c r="F169" i="7"/>
  <c r="F168" i="7"/>
  <c r="G168" i="7" s="1"/>
  <c r="F167" i="7"/>
  <c r="G167" i="7" s="1"/>
  <c r="F166" i="7"/>
  <c r="G166" i="7" s="1"/>
  <c r="F165" i="7"/>
  <c r="G165" i="7" s="1"/>
  <c r="F164" i="7"/>
  <c r="G164" i="7" s="1"/>
  <c r="E138" i="7"/>
  <c r="E139" i="7" s="1"/>
  <c r="D138" i="7"/>
  <c r="D139" i="7" s="1"/>
  <c r="C138" i="7"/>
  <c r="C139" i="7" s="1"/>
  <c r="F137" i="7"/>
  <c r="G137" i="7" s="1"/>
  <c r="F136" i="7"/>
  <c r="G136" i="7" s="1"/>
  <c r="F135" i="7"/>
  <c r="G135" i="7" s="1"/>
  <c r="F134" i="7"/>
  <c r="G134" i="7" s="1"/>
  <c r="F133" i="7"/>
  <c r="G133" i="7" s="1"/>
  <c r="F132" i="7"/>
  <c r="G132" i="7" s="1"/>
  <c r="F131" i="7"/>
  <c r="G131" i="7" s="1"/>
  <c r="F130" i="7"/>
  <c r="G130" i="7" s="1"/>
  <c r="F129" i="7"/>
  <c r="G129" i="7" s="1"/>
  <c r="F128" i="7"/>
  <c r="G128" i="7" s="1"/>
  <c r="F127" i="7"/>
  <c r="G127" i="7" s="1"/>
  <c r="F126" i="7"/>
  <c r="G126" i="7" s="1"/>
  <c r="F125" i="7"/>
  <c r="G125" i="7" s="1"/>
  <c r="F124" i="7"/>
  <c r="E98" i="7"/>
  <c r="E99" i="7" s="1"/>
  <c r="D98" i="7"/>
  <c r="D99" i="7" s="1"/>
  <c r="C98" i="7"/>
  <c r="C99" i="7" s="1"/>
  <c r="F97" i="7"/>
  <c r="G97" i="7" s="1"/>
  <c r="F96" i="7"/>
  <c r="G96" i="7" s="1"/>
  <c r="F95" i="7"/>
  <c r="G95" i="7" s="1"/>
  <c r="F94" i="7"/>
  <c r="G94" i="7" s="1"/>
  <c r="F93" i="7"/>
  <c r="G93" i="7" s="1"/>
  <c r="F92" i="7"/>
  <c r="G92" i="7" s="1"/>
  <c r="F91" i="7"/>
  <c r="G91" i="7" s="1"/>
  <c r="F90" i="7"/>
  <c r="G90" i="7" s="1"/>
  <c r="F89" i="7"/>
  <c r="G89" i="7" s="1"/>
  <c r="F88" i="7"/>
  <c r="G88" i="7" s="1"/>
  <c r="F87" i="7"/>
  <c r="G87" i="7" s="1"/>
  <c r="F86" i="7"/>
  <c r="G86" i="7" s="1"/>
  <c r="F85" i="7"/>
  <c r="G85" i="7" s="1"/>
  <c r="F84" i="7"/>
  <c r="G84" i="7" s="1"/>
  <c r="E58" i="7"/>
  <c r="E59" i="7" s="1"/>
  <c r="D58" i="7"/>
  <c r="D59" i="7" s="1"/>
  <c r="C58" i="7"/>
  <c r="C59" i="7" s="1"/>
  <c r="F57" i="7"/>
  <c r="G57" i="7" s="1"/>
  <c r="F56" i="7"/>
  <c r="G56" i="7" s="1"/>
  <c r="F55" i="7"/>
  <c r="G55" i="7" s="1"/>
  <c r="F54" i="7"/>
  <c r="G54" i="7" s="1"/>
  <c r="F53" i="7"/>
  <c r="G53" i="7" s="1"/>
  <c r="F52" i="7"/>
  <c r="G52" i="7" s="1"/>
  <c r="F51" i="7"/>
  <c r="G51" i="7" s="1"/>
  <c r="F50" i="7"/>
  <c r="G50" i="7" s="1"/>
  <c r="F49" i="7"/>
  <c r="G49" i="7" s="1"/>
  <c r="F48" i="7"/>
  <c r="G48" i="7" s="1"/>
  <c r="F47" i="7"/>
  <c r="G47" i="7" s="1"/>
  <c r="F46" i="7"/>
  <c r="G46" i="7" s="1"/>
  <c r="F45" i="7"/>
  <c r="G45" i="7" s="1"/>
  <c r="F44" i="7"/>
  <c r="D18" i="7"/>
  <c r="D19" i="7" s="1"/>
  <c r="E18" i="7"/>
  <c r="E19" i="7" s="1"/>
  <c r="C18" i="7"/>
  <c r="C19" i="7" s="1"/>
  <c r="F260" i="13" l="1"/>
  <c r="F261" i="13" s="1"/>
  <c r="F380" i="13"/>
  <c r="F381" i="13" s="1"/>
  <c r="F58" i="7"/>
  <c r="F59" i="7" s="1"/>
  <c r="F61" i="12"/>
  <c r="F62" i="12" s="1"/>
  <c r="F314" i="12"/>
  <c r="F315" i="12" s="1"/>
  <c r="G244" i="13"/>
  <c r="G364" i="13"/>
  <c r="F340" i="13"/>
  <c r="F341" i="13" s="1"/>
  <c r="G329" i="13"/>
  <c r="F140" i="13"/>
  <c r="F141" i="13" s="1"/>
  <c r="F188" i="12"/>
  <c r="F189" i="12" s="1"/>
  <c r="F146" i="12"/>
  <c r="F147" i="12" s="1"/>
  <c r="F178" i="7"/>
  <c r="F179" i="7" s="1"/>
  <c r="F180" i="13"/>
  <c r="F181" i="13" s="1"/>
  <c r="G299" i="12"/>
  <c r="F398" i="12"/>
  <c r="F399" i="12" s="1"/>
  <c r="F298" i="7"/>
  <c r="F299" i="7" s="1"/>
  <c r="F338" i="7"/>
  <c r="F339" i="7" s="1"/>
  <c r="G46" i="12"/>
  <c r="G131" i="12"/>
  <c r="F356" i="12"/>
  <c r="F357" i="12" s="1"/>
  <c r="F138" i="7"/>
  <c r="F139" i="7" s="1"/>
  <c r="F378" i="7"/>
  <c r="F379" i="7" s="1"/>
  <c r="F60" i="13"/>
  <c r="F61" i="13" s="1"/>
  <c r="F272" i="12"/>
  <c r="F273" i="12" s="1"/>
  <c r="G259" i="12"/>
  <c r="F230" i="12"/>
  <c r="F231" i="12" s="1"/>
  <c r="F19" i="12"/>
  <c r="F20" i="12" s="1"/>
  <c r="G383" i="12"/>
  <c r="G341" i="12"/>
  <c r="G173" i="12"/>
  <c r="F258" i="7"/>
  <c r="F259" i="7" s="1"/>
  <c r="G244" i="7"/>
  <c r="F218" i="7"/>
  <c r="F219" i="7" s="1"/>
  <c r="F98" i="7"/>
  <c r="F99" i="7" s="1"/>
  <c r="F100" i="13"/>
  <c r="F101" i="13" s="1"/>
  <c r="F220" i="13"/>
  <c r="F221" i="13" s="1"/>
  <c r="G284" i="13"/>
  <c r="G204" i="13"/>
  <c r="G164" i="13"/>
  <c r="G124" i="13"/>
  <c r="G84" i="13"/>
  <c r="G44" i="13"/>
  <c r="G364" i="7"/>
  <c r="G324" i="7"/>
  <c r="G204" i="7"/>
  <c r="G124" i="7"/>
  <c r="G44" i="7"/>
  <c r="E346" i="14"/>
  <c r="E347" i="14" s="1"/>
  <c r="D346" i="14"/>
  <c r="D347" i="14" s="1"/>
  <c r="C346" i="14"/>
  <c r="C347" i="14" s="1"/>
  <c r="F345" i="14"/>
  <c r="G345" i="14" s="1"/>
  <c r="F344" i="14"/>
  <c r="G344" i="14" s="1"/>
  <c r="F343" i="14"/>
  <c r="G343" i="14" s="1"/>
  <c r="F342" i="14"/>
  <c r="G342" i="14" s="1"/>
  <c r="F341" i="14"/>
  <c r="G341" i="14" s="1"/>
  <c r="F340" i="14"/>
  <c r="G340" i="14" s="1"/>
  <c r="F339" i="14"/>
  <c r="G339" i="14" s="1"/>
  <c r="F338" i="14"/>
  <c r="G338" i="14" s="1"/>
  <c r="F337" i="14"/>
  <c r="G337" i="14" s="1"/>
  <c r="F336" i="14"/>
  <c r="G336" i="14" s="1"/>
  <c r="F335" i="14"/>
  <c r="G335" i="14" s="1"/>
  <c r="F334" i="14"/>
  <c r="G334" i="14" s="1"/>
  <c r="F333" i="14"/>
  <c r="G333" i="14" s="1"/>
  <c r="F332" i="14"/>
  <c r="G332" i="14" s="1"/>
  <c r="F331" i="14"/>
  <c r="G331" i="14" s="1"/>
  <c r="F330" i="14"/>
  <c r="G330" i="14" s="1"/>
  <c r="F329" i="14"/>
  <c r="G329" i="14" s="1"/>
  <c r="F328" i="14"/>
  <c r="G328" i="14" s="1"/>
  <c r="F327" i="14"/>
  <c r="G327" i="14" s="1"/>
  <c r="F326" i="14"/>
  <c r="G326" i="14" s="1"/>
  <c r="F325" i="14"/>
  <c r="G325" i="14" s="1"/>
  <c r="F324" i="14"/>
  <c r="E306" i="14"/>
  <c r="E307" i="14" s="1"/>
  <c r="D306" i="14"/>
  <c r="D307" i="14" s="1"/>
  <c r="C306" i="14"/>
  <c r="C307" i="14" s="1"/>
  <c r="F305" i="14"/>
  <c r="G305" i="14" s="1"/>
  <c r="F304" i="14"/>
  <c r="G304" i="14" s="1"/>
  <c r="F303" i="14"/>
  <c r="G303" i="14" s="1"/>
  <c r="F302" i="14"/>
  <c r="G302" i="14" s="1"/>
  <c r="F301" i="14"/>
  <c r="G301" i="14" s="1"/>
  <c r="F300" i="14"/>
  <c r="G300" i="14" s="1"/>
  <c r="F299" i="14"/>
  <c r="G299" i="14" s="1"/>
  <c r="F298" i="14"/>
  <c r="G298" i="14" s="1"/>
  <c r="F297" i="14"/>
  <c r="G297" i="14" s="1"/>
  <c r="F296" i="14"/>
  <c r="G296" i="14" s="1"/>
  <c r="F295" i="14"/>
  <c r="G295" i="14" s="1"/>
  <c r="F294" i="14"/>
  <c r="G294" i="14" s="1"/>
  <c r="F293" i="14"/>
  <c r="G293" i="14" s="1"/>
  <c r="F292" i="14"/>
  <c r="G292" i="14" s="1"/>
  <c r="F291" i="14"/>
  <c r="G291" i="14" s="1"/>
  <c r="F290" i="14"/>
  <c r="G290" i="14" s="1"/>
  <c r="F289" i="14"/>
  <c r="G289" i="14" s="1"/>
  <c r="F288" i="14"/>
  <c r="G288" i="14" s="1"/>
  <c r="F287" i="14"/>
  <c r="G287" i="14" s="1"/>
  <c r="F286" i="14"/>
  <c r="G286" i="14" s="1"/>
  <c r="F285" i="14"/>
  <c r="G285" i="14" s="1"/>
  <c r="F284" i="14"/>
  <c r="E266" i="14"/>
  <c r="E267" i="14" s="1"/>
  <c r="D266" i="14"/>
  <c r="D267" i="14" s="1"/>
  <c r="C266" i="14"/>
  <c r="C267" i="14" s="1"/>
  <c r="F265" i="14"/>
  <c r="G265" i="14" s="1"/>
  <c r="F264" i="14"/>
  <c r="G264" i="14" s="1"/>
  <c r="F263" i="14"/>
  <c r="G263" i="14" s="1"/>
  <c r="F262" i="14"/>
  <c r="G262" i="14" s="1"/>
  <c r="F261" i="14"/>
  <c r="G261" i="14" s="1"/>
  <c r="F260" i="14"/>
  <c r="G260" i="14" s="1"/>
  <c r="F259" i="14"/>
  <c r="G259" i="14" s="1"/>
  <c r="F258" i="14"/>
  <c r="G258" i="14" s="1"/>
  <c r="F257" i="14"/>
  <c r="G257" i="14" s="1"/>
  <c r="F256" i="14"/>
  <c r="G256" i="14" s="1"/>
  <c r="F255" i="14"/>
  <c r="G255" i="14" s="1"/>
  <c r="F254" i="14"/>
  <c r="G254" i="14" s="1"/>
  <c r="F253" i="14"/>
  <c r="G253" i="14" s="1"/>
  <c r="F252" i="14"/>
  <c r="G252" i="14" s="1"/>
  <c r="F251" i="14"/>
  <c r="G251" i="14" s="1"/>
  <c r="F250" i="14"/>
  <c r="G250" i="14" s="1"/>
  <c r="F249" i="14"/>
  <c r="G249" i="14" s="1"/>
  <c r="F248" i="14"/>
  <c r="G248" i="14" s="1"/>
  <c r="F247" i="14"/>
  <c r="G247" i="14" s="1"/>
  <c r="F246" i="14"/>
  <c r="G246" i="14" s="1"/>
  <c r="F245" i="14"/>
  <c r="G245" i="14" s="1"/>
  <c r="F244" i="14"/>
  <c r="E226" i="14"/>
  <c r="E227" i="14" s="1"/>
  <c r="D226" i="14"/>
  <c r="D227" i="14" s="1"/>
  <c r="C226" i="14"/>
  <c r="C227" i="14" s="1"/>
  <c r="F225" i="14"/>
  <c r="G225" i="14" s="1"/>
  <c r="F224" i="14"/>
  <c r="G224" i="14" s="1"/>
  <c r="F223" i="14"/>
  <c r="G223" i="14" s="1"/>
  <c r="F222" i="14"/>
  <c r="G222" i="14" s="1"/>
  <c r="F221" i="14"/>
  <c r="G221" i="14" s="1"/>
  <c r="F220" i="14"/>
  <c r="G220" i="14" s="1"/>
  <c r="F219" i="14"/>
  <c r="G219" i="14" s="1"/>
  <c r="F218" i="14"/>
  <c r="G218" i="14" s="1"/>
  <c r="F217" i="14"/>
  <c r="G217" i="14" s="1"/>
  <c r="F216" i="14"/>
  <c r="G216" i="14" s="1"/>
  <c r="F215" i="14"/>
  <c r="G215" i="14" s="1"/>
  <c r="F214" i="14"/>
  <c r="G214" i="14" s="1"/>
  <c r="F213" i="14"/>
  <c r="G213" i="14" s="1"/>
  <c r="F212" i="14"/>
  <c r="G212" i="14" s="1"/>
  <c r="F211" i="14"/>
  <c r="G211" i="14" s="1"/>
  <c r="F210" i="14"/>
  <c r="G210" i="14" s="1"/>
  <c r="F209" i="14"/>
  <c r="G209" i="14" s="1"/>
  <c r="F208" i="14"/>
  <c r="G208" i="14" s="1"/>
  <c r="F207" i="14"/>
  <c r="G207" i="14" s="1"/>
  <c r="F206" i="14"/>
  <c r="G206" i="14" s="1"/>
  <c r="F205" i="14"/>
  <c r="G205" i="14" s="1"/>
  <c r="F204" i="14"/>
  <c r="E186" i="14"/>
  <c r="E187" i="14" s="1"/>
  <c r="D186" i="14"/>
  <c r="D187" i="14" s="1"/>
  <c r="C186" i="14"/>
  <c r="C187" i="14" s="1"/>
  <c r="F185" i="14"/>
  <c r="G185" i="14" s="1"/>
  <c r="F184" i="14"/>
  <c r="G184" i="14" s="1"/>
  <c r="F183" i="14"/>
  <c r="G183" i="14" s="1"/>
  <c r="F182" i="14"/>
  <c r="G182" i="14" s="1"/>
  <c r="F181" i="14"/>
  <c r="G181" i="14" s="1"/>
  <c r="F180" i="14"/>
  <c r="G180" i="14" s="1"/>
  <c r="F179" i="14"/>
  <c r="G179" i="14" s="1"/>
  <c r="F178" i="14"/>
  <c r="G178" i="14" s="1"/>
  <c r="F177" i="14"/>
  <c r="G177" i="14" s="1"/>
  <c r="F176" i="14"/>
  <c r="G176" i="14" s="1"/>
  <c r="F175" i="14"/>
  <c r="G175" i="14" s="1"/>
  <c r="F174" i="14"/>
  <c r="G174" i="14" s="1"/>
  <c r="F173" i="14"/>
  <c r="G173" i="14" s="1"/>
  <c r="F172" i="14"/>
  <c r="G172" i="14" s="1"/>
  <c r="F171" i="14"/>
  <c r="G171" i="14" s="1"/>
  <c r="F170" i="14"/>
  <c r="G170" i="14" s="1"/>
  <c r="F169" i="14"/>
  <c r="G169" i="14" s="1"/>
  <c r="F168" i="14"/>
  <c r="G168" i="14" s="1"/>
  <c r="F167" i="14"/>
  <c r="G167" i="14" s="1"/>
  <c r="F166" i="14"/>
  <c r="G166" i="14" s="1"/>
  <c r="F165" i="14"/>
  <c r="G165" i="14" s="1"/>
  <c r="F164" i="14"/>
  <c r="E146" i="14"/>
  <c r="E147" i="14" s="1"/>
  <c r="D146" i="14"/>
  <c r="D147" i="14" s="1"/>
  <c r="C146" i="14"/>
  <c r="C147" i="14" s="1"/>
  <c r="F145" i="14"/>
  <c r="G145" i="14" s="1"/>
  <c r="F144" i="14"/>
  <c r="G144" i="14" s="1"/>
  <c r="F143" i="14"/>
  <c r="G143" i="14" s="1"/>
  <c r="F142" i="14"/>
  <c r="G142" i="14" s="1"/>
  <c r="F141" i="14"/>
  <c r="G141" i="14" s="1"/>
  <c r="F140" i="14"/>
  <c r="G140" i="14" s="1"/>
  <c r="F139" i="14"/>
  <c r="G139" i="14" s="1"/>
  <c r="F138" i="14"/>
  <c r="G138" i="14" s="1"/>
  <c r="F137" i="14"/>
  <c r="G137" i="14" s="1"/>
  <c r="F136" i="14"/>
  <c r="G136" i="14" s="1"/>
  <c r="F135" i="14"/>
  <c r="G135" i="14" s="1"/>
  <c r="F134" i="14"/>
  <c r="G134" i="14" s="1"/>
  <c r="F133" i="14"/>
  <c r="G133" i="14" s="1"/>
  <c r="F132" i="14"/>
  <c r="G132" i="14" s="1"/>
  <c r="F131" i="14"/>
  <c r="G131" i="14" s="1"/>
  <c r="F130" i="14"/>
  <c r="G130" i="14" s="1"/>
  <c r="F129" i="14"/>
  <c r="G129" i="14" s="1"/>
  <c r="F128" i="14"/>
  <c r="G128" i="14" s="1"/>
  <c r="F127" i="14"/>
  <c r="G127" i="14" s="1"/>
  <c r="F126" i="14"/>
  <c r="G126" i="14" s="1"/>
  <c r="F125" i="14"/>
  <c r="G125" i="14" s="1"/>
  <c r="F124" i="14"/>
  <c r="G124" i="14" s="1"/>
  <c r="E106" i="14"/>
  <c r="E107" i="14" s="1"/>
  <c r="D106" i="14"/>
  <c r="D107" i="14" s="1"/>
  <c r="C106" i="14"/>
  <c r="C107" i="14" s="1"/>
  <c r="F105" i="14"/>
  <c r="G105" i="14" s="1"/>
  <c r="F104" i="14"/>
  <c r="G104" i="14" s="1"/>
  <c r="F103" i="14"/>
  <c r="G103" i="14" s="1"/>
  <c r="F102" i="14"/>
  <c r="G102" i="14" s="1"/>
  <c r="F101" i="14"/>
  <c r="G101" i="14" s="1"/>
  <c r="F100" i="14"/>
  <c r="G100" i="14" s="1"/>
  <c r="F99" i="14"/>
  <c r="G99" i="14" s="1"/>
  <c r="F98" i="14"/>
  <c r="G98" i="14" s="1"/>
  <c r="F97" i="14"/>
  <c r="G97" i="14" s="1"/>
  <c r="F96" i="14"/>
  <c r="G96" i="14" s="1"/>
  <c r="F95" i="14"/>
  <c r="G95" i="14" s="1"/>
  <c r="F94" i="14"/>
  <c r="G94" i="14" s="1"/>
  <c r="F93" i="14"/>
  <c r="G93" i="14" s="1"/>
  <c r="F92" i="14"/>
  <c r="G92" i="14" s="1"/>
  <c r="F91" i="14"/>
  <c r="G91" i="14" s="1"/>
  <c r="F90" i="14"/>
  <c r="G90" i="14" s="1"/>
  <c r="F89" i="14"/>
  <c r="G89" i="14" s="1"/>
  <c r="F88" i="14"/>
  <c r="G88" i="14" s="1"/>
  <c r="F87" i="14"/>
  <c r="G87" i="14" s="1"/>
  <c r="F86" i="14"/>
  <c r="G86" i="14" s="1"/>
  <c r="F85" i="14"/>
  <c r="G85" i="14" s="1"/>
  <c r="F84" i="14"/>
  <c r="E66" i="14"/>
  <c r="E67" i="14" s="1"/>
  <c r="D66" i="14"/>
  <c r="D67" i="14" s="1"/>
  <c r="C66" i="14"/>
  <c r="C67" i="14" s="1"/>
  <c r="F65" i="14"/>
  <c r="G65" i="14" s="1"/>
  <c r="F64" i="14"/>
  <c r="G64" i="14" s="1"/>
  <c r="F63" i="14"/>
  <c r="G63" i="14" s="1"/>
  <c r="F62" i="14"/>
  <c r="G62" i="14" s="1"/>
  <c r="F61" i="14"/>
  <c r="G61" i="14" s="1"/>
  <c r="F60" i="14"/>
  <c r="G60" i="14" s="1"/>
  <c r="F59" i="14"/>
  <c r="G59" i="14" s="1"/>
  <c r="F58" i="14"/>
  <c r="G58" i="14" s="1"/>
  <c r="F57" i="14"/>
  <c r="G57" i="14" s="1"/>
  <c r="F56" i="14"/>
  <c r="G56" i="14" s="1"/>
  <c r="F55" i="14"/>
  <c r="G55" i="14" s="1"/>
  <c r="F54" i="14"/>
  <c r="G54" i="14" s="1"/>
  <c r="F53" i="14"/>
  <c r="G53" i="14" s="1"/>
  <c r="F52" i="14"/>
  <c r="G52" i="14" s="1"/>
  <c r="F51" i="14"/>
  <c r="G51" i="14" s="1"/>
  <c r="F50" i="14"/>
  <c r="G50" i="14" s="1"/>
  <c r="F49" i="14"/>
  <c r="G49" i="14" s="1"/>
  <c r="F48" i="14"/>
  <c r="G48" i="14" s="1"/>
  <c r="F47" i="14"/>
  <c r="G47" i="14" s="1"/>
  <c r="F46" i="14"/>
  <c r="G46" i="14" s="1"/>
  <c r="F45" i="14"/>
  <c r="G45" i="14" s="1"/>
  <c r="F44" i="14"/>
  <c r="G44" i="14" s="1"/>
  <c r="F24" i="14"/>
  <c r="G24" i="14" s="1"/>
  <c r="F25" i="14"/>
  <c r="G25" i="14" s="1"/>
  <c r="D26" i="14"/>
  <c r="D27" i="14" s="1"/>
  <c r="E26" i="14"/>
  <c r="E27" i="14" s="1"/>
  <c r="F346" i="14" l="1"/>
  <c r="F347" i="14" s="1"/>
  <c r="F306" i="14"/>
  <c r="F307" i="14" s="1"/>
  <c r="F186" i="14"/>
  <c r="F187" i="14" s="1"/>
  <c r="F106" i="14"/>
  <c r="F107" i="14" s="1"/>
  <c r="G84" i="14"/>
  <c r="F226" i="14"/>
  <c r="F227" i="14" s="1"/>
  <c r="G284" i="14"/>
  <c r="G324" i="14"/>
  <c r="F266" i="14"/>
  <c r="F267" i="14" s="1"/>
  <c r="F66" i="14"/>
  <c r="F67" i="14" s="1"/>
  <c r="G164" i="14"/>
  <c r="G244" i="14"/>
  <c r="F146" i="14"/>
  <c r="F147" i="14" s="1"/>
  <c r="G204" i="14"/>
  <c r="C26" i="14"/>
  <c r="C27" i="14" s="1"/>
  <c r="F23" i="14"/>
  <c r="G23" i="14" s="1"/>
  <c r="F22" i="14"/>
  <c r="G22" i="14" s="1"/>
  <c r="F21" i="14"/>
  <c r="G21" i="14" s="1"/>
  <c r="F20" i="14"/>
  <c r="G20" i="14" s="1"/>
  <c r="F19" i="14"/>
  <c r="G19" i="14" s="1"/>
  <c r="F18" i="14"/>
  <c r="G18" i="14" s="1"/>
  <c r="F17" i="14"/>
  <c r="G17" i="14" s="1"/>
  <c r="F16" i="14"/>
  <c r="G16" i="14" s="1"/>
  <c r="F15" i="14"/>
  <c r="G15" i="14" s="1"/>
  <c r="F14" i="14"/>
  <c r="G14" i="14" s="1"/>
  <c r="F13" i="14"/>
  <c r="G13" i="14" s="1"/>
  <c r="F12" i="14"/>
  <c r="G12" i="14" s="1"/>
  <c r="F11" i="14"/>
  <c r="G11" i="14" s="1"/>
  <c r="F10" i="14"/>
  <c r="G10" i="14" s="1"/>
  <c r="F9" i="14"/>
  <c r="G9" i="14" s="1"/>
  <c r="F8" i="14"/>
  <c r="G8" i="14" s="1"/>
  <c r="F7" i="14"/>
  <c r="G7" i="14" s="1"/>
  <c r="F6" i="14"/>
  <c r="G6" i="14" s="1"/>
  <c r="F5" i="14"/>
  <c r="G5" i="14" s="1"/>
  <c r="F4" i="14"/>
  <c r="F17" i="7"/>
  <c r="G17" i="7" s="1"/>
  <c r="F16" i="7"/>
  <c r="G16" i="7" s="1"/>
  <c r="F15" i="7"/>
  <c r="G15" i="7" s="1"/>
  <c r="F14" i="7"/>
  <c r="G14" i="7" s="1"/>
  <c r="F13" i="7"/>
  <c r="G13" i="7" s="1"/>
  <c r="F12" i="7"/>
  <c r="G12" i="7" s="1"/>
  <c r="F11" i="7"/>
  <c r="G11" i="7" s="1"/>
  <c r="F10" i="7"/>
  <c r="G10" i="7" s="1"/>
  <c r="F9" i="7"/>
  <c r="G9" i="7" s="1"/>
  <c r="F8" i="7"/>
  <c r="G8" i="7" s="1"/>
  <c r="F7" i="7"/>
  <c r="G7" i="7" s="1"/>
  <c r="F6" i="7"/>
  <c r="G6" i="7" s="1"/>
  <c r="F5" i="7"/>
  <c r="G5" i="7" s="1"/>
  <c r="F4" i="7"/>
  <c r="F19" i="13"/>
  <c r="G19" i="13" s="1"/>
  <c r="F18" i="13"/>
  <c r="G18" i="13" s="1"/>
  <c r="F17" i="13"/>
  <c r="G17" i="13" s="1"/>
  <c r="F16" i="13"/>
  <c r="G16" i="13" s="1"/>
  <c r="F15" i="13"/>
  <c r="G15" i="13" s="1"/>
  <c r="F14" i="13"/>
  <c r="G14" i="13" s="1"/>
  <c r="F13" i="13"/>
  <c r="G13" i="13" s="1"/>
  <c r="F12" i="13"/>
  <c r="G12" i="13" s="1"/>
  <c r="F11" i="13"/>
  <c r="G11" i="13" s="1"/>
  <c r="F10" i="13"/>
  <c r="G10" i="13" s="1"/>
  <c r="F9" i="13"/>
  <c r="G9" i="13" s="1"/>
  <c r="F8" i="13"/>
  <c r="G8" i="13" s="1"/>
  <c r="F7" i="13"/>
  <c r="G7" i="13" s="1"/>
  <c r="F6" i="13"/>
  <c r="G6" i="13" s="1"/>
  <c r="F5" i="13"/>
  <c r="G5" i="13" s="1"/>
  <c r="F4" i="13"/>
  <c r="F26" i="14" l="1"/>
  <c r="F27" i="14" s="1"/>
  <c r="F20" i="13"/>
  <c r="F21" i="13" s="1"/>
  <c r="F18" i="7"/>
  <c r="F19" i="7" s="1"/>
  <c r="G4" i="14"/>
  <c r="G4" i="7"/>
  <c r="G4" i="13"/>
  <c r="F101" i="12" l="1"/>
  <c r="G101" i="12" s="1"/>
  <c r="F100" i="12"/>
  <c r="G100" i="12" s="1"/>
  <c r="F99" i="12"/>
  <c r="G99" i="12" s="1"/>
  <c r="F98" i="12"/>
  <c r="G98" i="12" s="1"/>
  <c r="F97" i="12"/>
  <c r="G97" i="12" s="1"/>
  <c r="F96" i="12"/>
  <c r="G96" i="12" s="1"/>
  <c r="F95" i="12"/>
  <c r="G95" i="12" s="1"/>
  <c r="F94" i="12"/>
  <c r="G94" i="12" s="1"/>
  <c r="F93" i="12"/>
  <c r="G93" i="12" s="1"/>
  <c r="F92" i="12"/>
  <c r="G92" i="12" s="1"/>
  <c r="F91" i="12"/>
  <c r="G91" i="12" s="1"/>
  <c r="F90" i="12"/>
  <c r="G90" i="12" s="1"/>
  <c r="F89" i="12"/>
  <c r="G89" i="12" s="1"/>
  <c r="F88" i="12"/>
  <c r="F103" i="12" l="1"/>
  <c r="F104" i="12" s="1"/>
  <c r="G88" i="12"/>
</calcChain>
</file>

<file path=xl/sharedStrings.xml><?xml version="1.0" encoding="utf-8"?>
<sst xmlns="http://schemas.openxmlformats.org/spreadsheetml/2006/main" count="1990" uniqueCount="177">
  <si>
    <t>เลขที่</t>
  </si>
  <si>
    <t>ชื่อ - สกุล</t>
  </si>
  <si>
    <t>ระหว่างเรียน</t>
  </si>
  <si>
    <t>กลางปี</t>
  </si>
  <si>
    <t>ปลายปี</t>
  </si>
  <si>
    <t>รวม</t>
  </si>
  <si>
    <t>ผลการเรียน</t>
  </si>
  <si>
    <t>หมายเหตุ</t>
  </si>
  <si>
    <t>60  คะแนน</t>
  </si>
  <si>
    <t>20 คะแนน</t>
  </si>
  <si>
    <t>20  คะแนน</t>
  </si>
  <si>
    <t>100 คะแนน</t>
  </si>
  <si>
    <t>เฉลี่ย</t>
  </si>
  <si>
    <t>ลงชื่อ......................................ครูผู้สอน</t>
  </si>
  <si>
    <t>ลงชื่อ......................................ครูฝ่ายวิชาการ</t>
  </si>
  <si>
    <t>ลงชื่อ......................................ผู้บริหาร</t>
  </si>
  <si>
    <t>เด็กชายนันทิพัฒน์   ไชยตัน</t>
  </si>
  <si>
    <t>เด็กหญิงปวัณรัตน์   ปิงยศ</t>
  </si>
  <si>
    <t>เด็กหญิงณัฏฐธิดา   มีกล่ำ</t>
  </si>
  <si>
    <t>เด็กหญิงพรหมพร   บุปผาดา</t>
  </si>
  <si>
    <t>เด็กชายกฤษกร   คันทะลือ</t>
  </si>
  <si>
    <t>เด็กชายธนทัต   สายเมือง</t>
  </si>
  <si>
    <t>เด็กชายจักรชัย   แสนนันตา</t>
  </si>
  <si>
    <t>เด็กชายอนุชิต   พรมนิมิตร</t>
  </si>
  <si>
    <t>เด็กชายภัทรกร   ตนะทิพย์</t>
  </si>
  <si>
    <t>เด็กชายกิตติกร   ระคาไพ</t>
  </si>
  <si>
    <t>เด็กชายนนทวัฒน์   ขัดแก้ว</t>
  </si>
  <si>
    <t>เด็กชายสันติราษฎร์  นนทจักร</t>
  </si>
  <si>
    <t>เด็กหญิงวันวิสาข์   ธัญญกิจ</t>
  </si>
  <si>
    <t>เด็กหญิงณัฐณิชา   นวลดั้ว</t>
  </si>
  <si>
    <t>เด็กหญิงอวยพร   นันศิริ</t>
  </si>
  <si>
    <t>เด็กหญิงกัลยารัตน์   อินตะเหล็ก</t>
  </si>
  <si>
    <t>เด็กชายมั่นคง   นรินทร์</t>
  </si>
  <si>
    <t>เด็กชายภูธเนศ   มหายศ</t>
  </si>
  <si>
    <t>เด็กชายคัตวทฤษ   คันทะลือ</t>
  </si>
  <si>
    <t>เด็กชายเด่นภูมิ   ไชยตัน</t>
  </si>
  <si>
    <t>เด็กชายดนัย   โนจันทร์</t>
  </si>
  <si>
    <t>เด็กหญิงนราวดี   แสงสว่าง</t>
  </si>
  <si>
    <t>เด็กหญิงชลีกาล   กาญจะแสน</t>
  </si>
  <si>
    <t>เด็กหญิงชลีกร   กาญจะแสน</t>
  </si>
  <si>
    <t>เด็กหญิงพิรดา   นรินทร์</t>
  </si>
  <si>
    <t>เด็กชายกรวิทย์  ระคาไพ</t>
  </si>
  <si>
    <t>เด็กชายศุภกิจ   ไชยตัน</t>
  </si>
  <si>
    <t>เด็กชายธนาวุฒิ  บริครุฑ</t>
  </si>
  <si>
    <t>เด็กชายพงศกร ชื่นสร้อย</t>
  </si>
  <si>
    <t>เด็กชายวัศพล  มังคะละ</t>
  </si>
  <si>
    <t xml:space="preserve">เด็กหญิงลีลาวดี  ณะรินทร์ </t>
  </si>
  <si>
    <t>เด็กหญิงเขมิกา   แขกเมือง</t>
  </si>
  <si>
    <t>เด็กหญิงจิดาภา  กุลลาว</t>
  </si>
  <si>
    <t>เด็กหญิงสุกฤตา   มโนฤทธิ์</t>
  </si>
  <si>
    <t xml:space="preserve">เด็กหญิงพสุดา  มีบุญ </t>
  </si>
  <si>
    <t>เด็กหญิงณัฐนรี  นรินทร์</t>
  </si>
  <si>
    <t>เด็กหญิงพลอย  ไชยโย</t>
  </si>
  <si>
    <t>เด็กหญิงเกวลิน  เสนทิพย์</t>
  </si>
  <si>
    <t>เด็กหญิงชนิกานต์  อุดนัน</t>
  </si>
  <si>
    <t xml:space="preserve">เด็กหญิงเรวดี    โนจันทร์   </t>
  </si>
  <si>
    <t>เด็กหญิงกิ่งนภา  กาญจะแสน</t>
  </si>
  <si>
    <t>เด็กหญิงจุฬาลักษณ์  โนจันทร์</t>
  </si>
  <si>
    <t>เด็กหญิงวรดา  จันขันธ์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</si>
  <si>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</si>
  <si>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</si>
  <si>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</si>
  <si>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</si>
  <si>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</si>
  <si>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เด็กชายไกรกฤษ์  ไชยตัน</t>
  </si>
  <si>
    <t>เด็กชายรัฐพล  คันทะลือ</t>
  </si>
  <si>
    <t>เด็กชายจิรายุ  ปาธิ</t>
  </si>
  <si>
    <t>เด็กชายตรัสตรัย  คันทะลือ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</si>
  <si>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</si>
  <si>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</si>
  <si>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</si>
  <si>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</si>
  <si>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</si>
  <si>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</si>
  <si>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</si>
  <si>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</si>
  <si>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เด็กหญิงภริตา   อบอุ่น</t>
  </si>
  <si>
    <t>เด็กหญิงชญาดา  อินไชยา</t>
  </si>
  <si>
    <t>เด็กชายเกียรติภูมิ  ตุ้ยคำ</t>
  </si>
  <si>
    <t>เด็กชายวรฤทธิ์  เอมครุฑ</t>
  </si>
  <si>
    <t>เด็กชายวีรภัทร  กิวัฒนา</t>
  </si>
  <si>
    <t>เด็กชายบุรธัช  ไชยตัน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</si>
  <si>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</si>
  <si>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</si>
  <si>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</si>
  <si>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เด็กหญิงพิมพ์ผกา  แก้วธรรม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</si>
  <si>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</si>
  <si>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</si>
  <si>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</si>
  <si>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</si>
  <si>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</si>
  <si>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เด็กหญิงธมลวรรณ  โนจันทร์</t>
  </si>
  <si>
    <t>เด็กชายบูรินทร์  พรมนิมิตร</t>
  </si>
  <si>
    <t>เด็กชายปฐวีกานต์  กล่อมละมุล</t>
  </si>
  <si>
    <t>เด็กชายอรรคเดช  พรมนิมิตร</t>
  </si>
  <si>
    <t>เด็กหญิงชลิตา   สุขเกษม</t>
  </si>
  <si>
    <t>เด็กชายนราชัย  ก้อนทอง</t>
  </si>
  <si>
    <t>เด็กชายอภิวัฒน์  ศรีทิม</t>
  </si>
  <si>
    <t>เด็กชายนนท์ธวัต  โนจันทร์</t>
  </si>
  <si>
    <t>เด็กชายสิรวิชญ์  พรมคำ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</si>
  <si>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</si>
  <si>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</si>
  <si>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</si>
  <si>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เด็กชายนวพล  โนจันทร์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</si>
  <si>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</si>
  <si>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</si>
  <si>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</si>
  <si>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เด็กหญิงภูมิรัตน์   จันขัน</t>
  </si>
  <si>
    <t>เด็กหญิงณัฏฐนรี   ขัตติจิตร</t>
  </si>
  <si>
    <t>เด็กหญิงสุริวิภา  คันทะลือ</t>
  </si>
  <si>
    <t>เด็กหญิงนิชาภา  ญาณะคำ</t>
  </si>
  <si>
    <t>เด็กหญิงณัฐนันท์   เพชรดิน</t>
  </si>
  <si>
    <t>เด็กหญิงสุฐิตา   กาญจะแสน</t>
  </si>
  <si>
    <t>ผลการทดสอบวิชา ภาษาต่างประเทศ ชั้น ประถมศึกษาปีที่ 1 โรงเรียนบ้านน้ำยาว  ปีการศึกษา 2556</t>
  </si>
  <si>
    <t>ผลการทดสอบวิชา ภาษาไทย ชั้น ประถมศึกษาปีที่ 1 โรงเรียนบ้านน้ำยาว  ปีการศึกษา 2556</t>
  </si>
  <si>
    <t>ผลการทดสอบวิชา คณิตศาสตร์ชั้น ประถมศึกษาปีที่ 1 โรงเรียนบ้านน้ำยาว  ปีการศึกษา 2556</t>
  </si>
  <si>
    <t>ผลการทดสอบวิชา วิทยาศาสตร์ ชั้น ประถมศึกษาปีที่ 1 โรงเรียนบ้านน้ำยาว  ปีการศึกษา 2556</t>
  </si>
  <si>
    <t>ผลการทดสอบวิชา สังคมศึกษา ศาสนาและวัฒนธรรมชั้น ประถมศึกษาปีที่ 1 โรงเรียนบ้านน้ำยาว  ปีการศึกษา 2556</t>
  </si>
  <si>
    <t>ผลการทดสอบวิชา ประวัติศาสตร์ ชั้น ประถมศึกษาปีที่ 1 โรงเรียนบ้านน้ำยาว  ปีการศึกษา 2556</t>
  </si>
  <si>
    <t>ผลการทดสอบวิชา สุขศึกษาและ พลศึกษา ชั้น ประถมศึกษาปีที่ 1 โรงเรียนบ้านน้ำยาว  ปีการศึกษา 2556</t>
  </si>
  <si>
    <t>ผลการทดสอบวิชา ศิลปะ ชั้น ประถมศึกษาปีที่ 1 โรงเรียนบ้านน้ำยาว  ปีการศึกษา 2556</t>
  </si>
  <si>
    <t>ผลการทดสอบวิชา การงานอาชีพและเทคโนโลยี ชั้น ประถมศึกษาปีที่ 1 โรงเรียนบ้านน้ำยาว  ปีการศึกษา 2556</t>
  </si>
  <si>
    <t>ผลการทดสอบวิชา ภาษาไทย ชั้น ประถมศึกษาปีที่ 2 โรงเรียนบ้านน้ำยาว  ปีการศึกษา 2556</t>
  </si>
  <si>
    <t>ผลการทดสอบวิชา คณิตศาสตร์ชั้น ประถมศึกษาปีที่ 2 โรงเรียนบ้านน้ำยาว  ปีการศึกษา 2556</t>
  </si>
  <si>
    <t>ผลการทดสอบวิชา วิทยาศาสตร์ ชั้น ประถมศึกษาปีที่ 2 โรงเรียนบ้านน้ำยาว  ปีการศึกษา 2556</t>
  </si>
  <si>
    <t>ผลการทดสอบวิชา สังคมศึกษา ศาสนาและวัฒนธรรมชั้น ประถมศึกษาปีที่ 2 โรงเรียนบ้านน้ำยาว  ปีการศึกษา 2556</t>
  </si>
  <si>
    <t>ผลการทดสอบวิชา ประวัติศาสตร์ ชั้น ประถมศึกษาปีที่ 2 โรงเรียนบ้านน้ำยาว  ปีการศึกษา 2556</t>
  </si>
  <si>
    <t>ผลการทดสอบวิชา สุขศึกษาและ พลศึกษา ชั้น ประถมศึกษาปีที่ 2 โรงเรียนบ้านน้ำยาว  ปีการศึกษา 2556</t>
  </si>
  <si>
    <t>ผลการทดสอบวิชา ศิลปะ ชั้น ประถมศึกษาปีที่ 2 โรงเรียนบ้านน้ำยาว  ปีการศึกษา 2556</t>
  </si>
  <si>
    <t>ผลการทดสอบวิชา การงานอาชีพและเทคโนโลยี ชั้น ประถมศึกษาปีที่ 2 โรงเรียนบ้านน้ำยาว  ปีการศึกษา 2556</t>
  </si>
  <si>
    <t>ผลการทดสอบวิชา ภาษาต่างประเทศ ชั้น ประถมศึกษาปีที่ 2 โรงเรียนบ้านน้ำยาว  ปีการศึกษา 2556</t>
  </si>
  <si>
    <t>ผลการทดสอบวิชา ภาษาไทย ชั้น ประถมศึกษาปีที่ 3 โรงเรียนบ้านน้ำยาว  ปีการศึกษา 2556</t>
  </si>
  <si>
    <t>ผลการทดสอบวิชา คณิตศาสตร์ชั้น ประถมศึกษาปีที่ 3 โรงเรียนบ้านน้ำยาว  ปีการศึกษา 2556</t>
  </si>
  <si>
    <t>ผลการทดสอบวิชา วิทยาศาสตร์ ชั้น ประถมศึกษาปีที่ 3 โรงเรียนบ้านน้ำยาว  ปีการศึกษา 2556</t>
  </si>
  <si>
    <t>ผลการทดสอบวิชา สังคมศึกษา ศาสนาและวัฒนธรรมชั้น ประถมศึกษาปีที่ 3 โรงเรียนบ้านน้ำยาว  ปีการศึกษา 2556</t>
  </si>
  <si>
    <t>ผลการทดสอบวิชา ประวัติศาสตร์ ชั้น ประถมศึกษาปีที่ 3 โรงเรียนบ้านน้ำยาว  ปีการศึกษา 2556</t>
  </si>
  <si>
    <t>ผลการทดสอบวิชา สุขศึกษาและ พลศึกษา ชั้น ประถมศึกษาปีที่ 3 โรงเรียนบ้านน้ำยาว  ปีการศึกษา 2556</t>
  </si>
  <si>
    <t>ผลการทดสอบวิชา ศิลปะ ชั้น ประถมศึกษาปีที่ 3 โรงเรียนบ้านน้ำยาว  ปีการศึกษา 2556</t>
  </si>
  <si>
    <t>ผลการทดสอบวิชา การงานอาชีพและเทคโนโลยี ชั้น ประถมศึกษาปีที่ 3 โรงเรียนบ้านน้ำยาว  ปีการศึกษา 2556</t>
  </si>
  <si>
    <t>ผลการทดสอบวิชา ภาษาต่างประเทศ ชั้น ประถมศึกษาปีที่ 3 โรงเรียนบ้านน้ำยาว  ปีการศึกษา 2556</t>
  </si>
  <si>
    <t>ผลการทดสอบวิชา ภาษาไทย ชั้น ประถมศึกษาปีที่ 4 โรงเรียนบ้านน้ำยาว  ปีการศึกษา 2556</t>
  </si>
  <si>
    <t>ผลการทดสอบวิชา คณิตศาสตร์ชั้น ประถมศึกษาปีที่ 4 โรงเรียนบ้านน้ำยาว  ปีการศึกษา 2556</t>
  </si>
  <si>
    <t>ผลการทดสอบวิชา วิทยาศาสตร์ ชั้น ประถมศึกษาปีที่ 4 โรงเรียนบ้านน้ำยาว  ปีการศึกษา 2556</t>
  </si>
  <si>
    <t>ผลการทดสอบวิชา สังคมศึกษา ศาสนาและวัฒนธรรมชั้น ประถมศึกษาปีที่ 4 โรงเรียนบ้านน้ำยาว  ปีการศึกษา 2556</t>
  </si>
  <si>
    <t>ผลการทดสอบวิชา ประวัติศาสตร์ ชั้น ประถมศึกษาปีที่ 4 โรงเรียนบ้านน้ำยาว  ปีการศึกษา 2556</t>
  </si>
  <si>
    <t>ผลการทดสอบวิชา สุขศึกษาและ พลศึกษา ชั้น ประถมศึกษาปีที่ 4 โรงเรียนบ้านน้ำยาว  ปีการศึกษา 2556</t>
  </si>
  <si>
    <t>ผลการทดสอบวิชา ศิลปะ ชั้น ประถมศึกษาปีที่ 4 โรงเรียนบ้านน้ำยาว  ปีการศึกษา 2556</t>
  </si>
  <si>
    <t>ผลการทดสอบวิชา การงานอาชีพและเทคโนโลยี ชั้น ประถมศึกษาปีที่ 4 โรงเรียนบ้านน้ำยาว  ปีการศึกษา 2556</t>
  </si>
  <si>
    <t>ผลการทดสอบวิชา ภาษาต่างประเทศ ชั้น ประถมศึกษาปีที่ 4 โรงเรียนบ้านน้ำยาว  ปีการศึกษา 2556</t>
  </si>
  <si>
    <t>ผลการทดสอบวิชา วรรณกรรมท้องถิ่น ชั้น ประถมศึกษาปีที่ 4 โรงเรียนบ้านน้ำยาว  ปีการศึกษา 2556</t>
  </si>
  <si>
    <t>ผลการทดสอบวิชา วิทยาศาสตร์ ชั้น ประถมศึกษาปีที่ 5 โรงเรียนบ้านน้ำยาว  ปีการศึกษา 2556</t>
  </si>
  <si>
    <t>ผลการทดสอบวิชา สังคมศึกษา ศาสนาและวัฒนธรรมชั้น ประถมศึกษาปีที่ 5 โรงเรียนบ้านน้ำยาว  ปีการศึกษา 2556</t>
  </si>
  <si>
    <t>ผลการทดสอบวิชา ประวัติศาสตร์ ชั้น ประถมศึกษาปีที่ 5 โรงเรียนบ้านน้ำยาว  ปีการศึกษา 2556</t>
  </si>
  <si>
    <t>ผลการทดสอบวิชา สุขศึกษาและ พลศึกษา ชั้น ประถมศึกษาปีที่ 5 โรงเรียนบ้านน้ำยาว  ปีการศึกษา 2556</t>
  </si>
  <si>
    <t>ผลการทดสอบวิชา ศิลปะ ชั้น ประถมศึกษาปีที่ 5 โรงเรียนบ้านน้ำยาว  ปีการศึกษา 2556</t>
  </si>
  <si>
    <t>ผลการทดสอบวิชา การงานอาชีพและเทคโนโลยี ชั้น ประถมศึกษาปีที่ 5 โรงเรียนบ้านน้ำยาว  ปีการศึกษา 2556</t>
  </si>
  <si>
    <t>ผลการทดสอบวิชา ภาษาต่างประเทศ ชั้น ประถมศึกษาปีที่ 5 โรงเรียนบ้านน้ำยาว  ปีการศึกษา 2556</t>
  </si>
  <si>
    <t>ผลการทดสอบวิชา การเขียนสร้างสรรค์ ชั้น ประถมศึกษาปีที่ 5 โรงเรียนบ้านน้ำยาว  ปีการศึกษา 2556</t>
  </si>
  <si>
    <t>เด็กชายธนกฤต  แขกเมือง</t>
  </si>
  <si>
    <t>ผลการทดสอบวิชา ภาษาไทย ชั้น ประถมศึกษาปีที่ 5 โรงเรียนบ้านน้ำยาว  ปีการศึกษา 2556</t>
  </si>
  <si>
    <t>ผลการทดสอบวิชา คณิตศาสตร์ชั้น ประถมศึกษาปีที่ 5 โรงเรียนบ้านน้ำยาว  ปีการศึกษา 2556</t>
  </si>
  <si>
    <t>ผลการทดสอบวิชา ภาษาไทย ชั้น ประถมศึกษาปีที่ 6โรงเรียนบ้านน้ำยาว  ปีการศึกษา 2556</t>
  </si>
  <si>
    <t>ผลการทดสอบวิชา คณิตศาสตร์  ประถมศึกษาปีที่ 6 โรงเรียนบ้านน้ำยาว  ปีการศึกษา 2556</t>
  </si>
  <si>
    <t>ผลการทดสอบวิชา วิทยาศาสตร์ ชั้น ประถมศึกษาปีที่ 6 โรงเรียนบ้านน้ำยาว  ปีการศึกษา 2556</t>
  </si>
  <si>
    <t>ผลการทดสอบวิชา สังคมศึกษา ศาสนาและวัฒนธรรมชั้น ประถมศึกษาปีที่ 6 โรงเรียนบ้านน้ำยาว  ปีการศึกษา 2556</t>
  </si>
  <si>
    <t>ผลการทดสอบวิชา ประวัติศาสตร์ ชั้น ประถมศึกษาปีที่ 6 โรงเรียนบ้านน้ำยาว  ปีการศึกษา 2556</t>
  </si>
  <si>
    <t>ผลการทดสอบวิชา สุขศึกษาและ พลศึกษา ชั้น ประถมศึกษาปีที่ 6 โรงเรียนบ้านน้ำยาว  ปีการศึกษา 2556</t>
  </si>
  <si>
    <t>ผลการทดสอบวิชา ศิลปะ ชั้น ประถมศึกษาปีที่ 6 โรงเรียนบ้านน้ำยาว  ปีการศึกษา 2556</t>
  </si>
  <si>
    <t>ผลการทดสอบวิชา การงานอาชีพและเทคโนโลยี ชั้น ประถมศึกษาปีที่ 6 โรงเรียนบ้านน้ำยาว  ปีการศึกษา 2556</t>
  </si>
  <si>
    <t>ผลการทดสอบวิชา ภาษาต่างประเทศ ชั้น ประถมศึกษาปีที่ 6 โรงเรียนบ้านน้ำยาว  ปีการศึกษา 2556</t>
  </si>
  <si>
    <t>เด็กหญิงมณีรัตน์  ณรินทร์</t>
  </si>
  <si>
    <t>เด็กหญิงกัญญาณัฐ  นรินทร์</t>
  </si>
  <si>
    <t>เด็กหญิงชลธารา  กุกไชย</t>
  </si>
  <si>
    <t>ผลการทดสอบวิชา ภาษาเพื่อการสื่อสาร ชั้น ประถมศึกษาปีที่ 6 โรงเรียนบ้านน้ำยาว  ปีการศึกษา 2556</t>
  </si>
  <si>
    <t>เด็กชายภัทรพล  เปลี่ยนบ่อมาตร์</t>
  </si>
  <si>
    <t>เด็กชายบรรณวัชร   วงษ์ภูธร</t>
  </si>
  <si>
    <t>1*9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</si>
</sst>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15"/>
      <name val="Cordia New"/>
      <family val="2"/>
    </font>
    <font>
      <sz val="15"/>
      <name val="Angsana New"/>
      <family val="1"/>
    </font>
    <font>
      <sz val="15"/>
      <name val="CordiaUPC"/>
      <family val="2"/>
      <charset val="222"/>
    </font>
    <font>
      <sz val="15"/>
      <color rgb="FFFF0000"/>
      <name val="Cordia New"/>
      <family val="2"/>
    </font>
    <font>
      <sz val="15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3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187" fontId="3" fillId="0" borderId="6" xfId="1" applyNumberFormat="1" applyFont="1" applyBorder="1"/>
    <xf numFmtId="0" fontId="3" fillId="0" borderId="7" xfId="0" applyFont="1" applyBorder="1"/>
    <xf numFmtId="2" fontId="3" fillId="0" borderId="7" xfId="0" applyNumberFormat="1" applyFont="1" applyBorder="1"/>
    <xf numFmtId="0" fontId="3" fillId="0" borderId="0" xfId="0" applyFont="1" applyBorder="1"/>
    <xf numFmtId="2" fontId="3" fillId="0" borderId="0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187" fontId="3" fillId="0" borderId="0" xfId="1" applyNumberFormat="1" applyFont="1" applyBorder="1"/>
    <xf numFmtId="0" fontId="4" fillId="0" borderId="0" xfId="0" applyFont="1" applyBorder="1" applyAlignment="1">
      <alignment vertical="top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187" fontId="3" fillId="0" borderId="9" xfId="1" applyNumberFormat="1" applyFont="1" applyBorder="1"/>
    <xf numFmtId="0" fontId="3" fillId="0" borderId="13" xfId="0" applyFont="1" applyBorder="1"/>
    <xf numFmtId="2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5" xfId="0" applyFont="1" applyBorder="1" applyAlignment="1">
      <alignment vertical="top" wrapText="1"/>
    </xf>
    <xf numFmtId="0" fontId="3" fillId="0" borderId="5" xfId="0" applyFont="1" applyBorder="1"/>
    <xf numFmtId="0" fontId="3" fillId="0" borderId="6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16" xfId="0" applyFont="1" applyBorder="1" applyAlignment="1">
      <alignment wrapText="1"/>
    </xf>
    <xf numFmtId="187" fontId="3" fillId="0" borderId="11" xfId="1" applyNumberFormat="1" applyFont="1" applyBorder="1"/>
    <xf numFmtId="0" fontId="3" fillId="0" borderId="11" xfId="0" applyFont="1" applyBorder="1"/>
    <xf numFmtId="2" fontId="3" fillId="0" borderId="9" xfId="0" applyNumberFormat="1" applyFont="1" applyBorder="1"/>
    <xf numFmtId="0" fontId="3" fillId="0" borderId="7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87" fontId="3" fillId="0" borderId="23" xfId="1" applyNumberFormat="1" applyFont="1" applyBorder="1" applyAlignment="1">
      <alignment horizontal="center"/>
    </xf>
    <xf numFmtId="187" fontId="3" fillId="0" borderId="16" xfId="1" applyNumberFormat="1" applyFont="1" applyBorder="1" applyAlignment="1">
      <alignment horizontal="center"/>
    </xf>
    <xf numFmtId="187" fontId="3" fillId="0" borderId="16" xfId="1" applyNumberFormat="1" applyFont="1" applyBorder="1" applyAlignment="1"/>
    <xf numFmtId="187" fontId="3" fillId="0" borderId="6" xfId="1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6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3" fillId="0" borderId="9" xfId="1" applyNumberFormat="1" applyFont="1" applyBorder="1" applyAlignment="1">
      <alignment horizontal="center"/>
    </xf>
    <xf numFmtId="0" fontId="3" fillId="0" borderId="6" xfId="1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1" fontId="3" fillId="0" borderId="9" xfId="0" applyNumberFormat="1" applyFont="1" applyBorder="1"/>
    <xf numFmtId="187" fontId="3" fillId="0" borderId="9" xfId="0" applyNumberFormat="1" applyFont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8"/>
  <sheetViews>
    <sheetView view="pageBreakPreview" zoomScaleSheetLayoutView="100" workbookViewId="0">
      <selection activeCell="B6" sqref="B6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96" t="s">
        <v>114</v>
      </c>
      <c r="C1" s="96"/>
      <c r="D1" s="96"/>
      <c r="E1" s="96"/>
      <c r="F1" s="96"/>
      <c r="G1" s="96"/>
      <c r="H1" s="96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30"/>
      <c r="H3" s="30"/>
    </row>
    <row r="4" spans="1:8" ht="23.25" x14ac:dyDescent="0.55000000000000004">
      <c r="A4" s="28">
        <v>1</v>
      </c>
      <c r="B4" s="31" t="s">
        <v>78</v>
      </c>
      <c r="C4" s="15">
        <v>33</v>
      </c>
      <c r="D4" s="7">
        <v>14</v>
      </c>
      <c r="E4" s="7">
        <v>13</v>
      </c>
      <c r="F4" s="7">
        <f t="shared" ref="F4:F27" si="0">SUM(C4:E4)</f>
        <v>60</v>
      </c>
      <c r="G4" s="8" t="str">
        <f t="shared" ref="G4:G27" si="1">IF(F4&gt;79,"4",IF(F4&gt;74,"3.5",IF(F4&gt;69,"3",IF(F4&gt;64,"2.5",IF(F4&gt;59,"2",IF(F4&gt;54,"1.5",IF(F4&gt;49,"1","0")))))))</f>
        <v>2</v>
      </c>
      <c r="H4" s="32"/>
    </row>
    <row r="5" spans="1:8" ht="23.25" x14ac:dyDescent="0.55000000000000004">
      <c r="A5" s="6">
        <v>2</v>
      </c>
      <c r="B5" s="33" t="s">
        <v>79</v>
      </c>
      <c r="C5" s="16">
        <v>48</v>
      </c>
      <c r="D5" s="8">
        <v>16</v>
      </c>
      <c r="E5" s="8">
        <v>16</v>
      </c>
      <c r="F5" s="8">
        <f t="shared" si="0"/>
        <v>80</v>
      </c>
      <c r="G5" s="8" t="str">
        <f t="shared" si="1"/>
        <v>4</v>
      </c>
      <c r="H5" s="9"/>
    </row>
    <row r="6" spans="1:8" ht="23.25" x14ac:dyDescent="0.55000000000000004">
      <c r="A6" s="6">
        <v>3</v>
      </c>
      <c r="B6" s="41" t="s">
        <v>96</v>
      </c>
      <c r="C6" s="16">
        <v>34</v>
      </c>
      <c r="D6" s="8">
        <v>12</v>
      </c>
      <c r="E6" s="8">
        <v>12</v>
      </c>
      <c r="F6" s="8">
        <f t="shared" si="0"/>
        <v>58</v>
      </c>
      <c r="G6" s="8" t="str">
        <f t="shared" si="1"/>
        <v>1.5</v>
      </c>
      <c r="H6" s="9"/>
    </row>
    <row r="7" spans="1:8" ht="23.25" x14ac:dyDescent="0.55000000000000004">
      <c r="A7" s="6">
        <v>4</v>
      </c>
      <c r="B7" s="42" t="s">
        <v>97</v>
      </c>
      <c r="C7" s="16">
        <v>47</v>
      </c>
      <c r="D7" s="8">
        <v>12</v>
      </c>
      <c r="E7" s="8">
        <v>16</v>
      </c>
      <c r="F7" s="8">
        <f t="shared" si="0"/>
        <v>75</v>
      </c>
      <c r="G7" s="8" t="str">
        <f t="shared" si="1"/>
        <v>3.5</v>
      </c>
      <c r="H7" s="9"/>
    </row>
    <row r="8" spans="1:8" ht="23.25" x14ac:dyDescent="0.55000000000000004">
      <c r="A8" s="6">
        <v>5</v>
      </c>
      <c r="B8" s="41" t="s">
        <v>98</v>
      </c>
      <c r="C8" s="16">
        <v>36</v>
      </c>
      <c r="D8" s="8">
        <v>12</v>
      </c>
      <c r="E8" s="8">
        <v>13</v>
      </c>
      <c r="F8" s="8">
        <f t="shared" si="0"/>
        <v>61</v>
      </c>
      <c r="G8" s="8" t="str">
        <f t="shared" si="1"/>
        <v>2</v>
      </c>
      <c r="H8" s="9"/>
    </row>
    <row r="9" spans="1:8" ht="23.25" x14ac:dyDescent="0.55000000000000004">
      <c r="A9" s="6">
        <v>6</v>
      </c>
      <c r="B9" s="43" t="s">
        <v>99</v>
      </c>
      <c r="C9" s="69">
        <v>28</v>
      </c>
      <c r="D9" s="70">
        <v>10</v>
      </c>
      <c r="E9" s="70">
        <v>9</v>
      </c>
      <c r="F9" s="70">
        <f t="shared" si="0"/>
        <v>47</v>
      </c>
      <c r="G9" s="70" t="str">
        <f t="shared" si="1"/>
        <v>0</v>
      </c>
      <c r="H9" s="9"/>
    </row>
    <row r="10" spans="1:8" ht="23.25" x14ac:dyDescent="0.55000000000000004">
      <c r="A10" s="6">
        <v>7</v>
      </c>
      <c r="B10" s="42" t="s">
        <v>100</v>
      </c>
      <c r="C10" s="16">
        <v>42</v>
      </c>
      <c r="D10" s="8">
        <v>14</v>
      </c>
      <c r="E10" s="8">
        <v>15</v>
      </c>
      <c r="F10" s="8">
        <f t="shared" si="0"/>
        <v>71</v>
      </c>
      <c r="G10" s="8" t="str">
        <f t="shared" si="1"/>
        <v>3</v>
      </c>
      <c r="H10" s="9"/>
    </row>
    <row r="11" spans="1:8" ht="23.25" x14ac:dyDescent="0.55000000000000004">
      <c r="A11" s="6">
        <v>8</v>
      </c>
      <c r="B11" s="42" t="s">
        <v>101</v>
      </c>
      <c r="C11" s="16">
        <v>47</v>
      </c>
      <c r="D11" s="8">
        <v>13</v>
      </c>
      <c r="E11" s="8">
        <v>14</v>
      </c>
      <c r="F11" s="8">
        <f t="shared" si="0"/>
        <v>74</v>
      </c>
      <c r="G11" s="8" t="str">
        <f t="shared" si="1"/>
        <v>3</v>
      </c>
      <c r="H11" s="9"/>
    </row>
    <row r="12" spans="1:8" ht="23.25" x14ac:dyDescent="0.55000000000000004">
      <c r="A12" s="6">
        <v>9</v>
      </c>
      <c r="B12" s="42" t="s">
        <v>102</v>
      </c>
      <c r="C12" s="16">
        <v>48</v>
      </c>
      <c r="D12" s="8">
        <v>12</v>
      </c>
      <c r="E12" s="8">
        <v>16</v>
      </c>
      <c r="F12" s="8">
        <f t="shared" si="0"/>
        <v>76</v>
      </c>
      <c r="G12" s="8" t="str">
        <f t="shared" si="1"/>
        <v>3.5</v>
      </c>
      <c r="H12" s="9"/>
    </row>
    <row r="13" spans="1:8" ht="23.25" x14ac:dyDescent="0.55000000000000004">
      <c r="A13" s="6">
        <v>10</v>
      </c>
      <c r="B13" s="41" t="s">
        <v>103</v>
      </c>
      <c r="C13" s="69">
        <v>26</v>
      </c>
      <c r="D13" s="70">
        <v>10</v>
      </c>
      <c r="E13" s="70">
        <v>10</v>
      </c>
      <c r="F13" s="70">
        <f t="shared" si="0"/>
        <v>46</v>
      </c>
      <c r="G13" s="70" t="str">
        <f t="shared" si="1"/>
        <v>0</v>
      </c>
      <c r="H13" s="9"/>
    </row>
    <row r="14" spans="1:8" ht="23.25" x14ac:dyDescent="0.55000000000000004">
      <c r="A14" s="6">
        <v>11</v>
      </c>
      <c r="B14" s="43" t="s">
        <v>92</v>
      </c>
      <c r="C14" s="16">
        <v>38</v>
      </c>
      <c r="D14" s="8">
        <v>13</v>
      </c>
      <c r="E14" s="8">
        <v>16</v>
      </c>
      <c r="F14" s="8">
        <f t="shared" si="0"/>
        <v>67</v>
      </c>
      <c r="G14" s="8" t="str">
        <f t="shared" si="1"/>
        <v>2.5</v>
      </c>
      <c r="H14" s="9"/>
    </row>
    <row r="15" spans="1:8" ht="23.25" x14ac:dyDescent="0.55000000000000004">
      <c r="A15" s="6">
        <v>12</v>
      </c>
      <c r="B15" s="43" t="s">
        <v>93</v>
      </c>
      <c r="C15" s="16">
        <v>50</v>
      </c>
      <c r="D15" s="8">
        <v>17</v>
      </c>
      <c r="E15" s="8">
        <v>18</v>
      </c>
      <c r="F15" s="8">
        <f t="shared" si="0"/>
        <v>85</v>
      </c>
      <c r="G15" s="8" t="str">
        <f t="shared" si="1"/>
        <v>4</v>
      </c>
      <c r="H15" s="9"/>
    </row>
    <row r="16" spans="1:8" ht="23.25" x14ac:dyDescent="0.55000000000000004">
      <c r="A16" s="6">
        <v>13</v>
      </c>
      <c r="B16" s="42" t="s">
        <v>94</v>
      </c>
      <c r="C16" s="16">
        <v>44</v>
      </c>
      <c r="D16" s="8">
        <v>10</v>
      </c>
      <c r="E16" s="8">
        <v>13</v>
      </c>
      <c r="F16" s="8">
        <f t="shared" si="0"/>
        <v>67</v>
      </c>
      <c r="G16" s="8" t="str">
        <f t="shared" si="1"/>
        <v>2.5</v>
      </c>
      <c r="H16" s="9"/>
    </row>
    <row r="17" spans="1:8" ht="23.25" x14ac:dyDescent="0.55000000000000004">
      <c r="A17" s="6">
        <v>14</v>
      </c>
      <c r="B17" s="41" t="s">
        <v>104</v>
      </c>
      <c r="C17" s="16">
        <v>40</v>
      </c>
      <c r="D17" s="8">
        <v>13</v>
      </c>
      <c r="E17" s="8">
        <v>14</v>
      </c>
      <c r="F17" s="8">
        <f t="shared" si="0"/>
        <v>67</v>
      </c>
      <c r="G17" s="8" t="str">
        <f t="shared" si="1"/>
        <v>2.5</v>
      </c>
      <c r="H17" s="9"/>
    </row>
    <row r="18" spans="1:8" ht="23.25" x14ac:dyDescent="0.55000000000000004">
      <c r="A18" s="6">
        <v>15</v>
      </c>
      <c r="B18" s="42" t="s">
        <v>105</v>
      </c>
      <c r="C18" s="16">
        <v>52</v>
      </c>
      <c r="D18" s="8">
        <v>16</v>
      </c>
      <c r="E18" s="8">
        <v>17</v>
      </c>
      <c r="F18" s="8">
        <f t="shared" si="0"/>
        <v>85</v>
      </c>
      <c r="G18" s="8" t="str">
        <f t="shared" si="1"/>
        <v>4</v>
      </c>
      <c r="H18" s="9"/>
    </row>
    <row r="19" spans="1:8" ht="23.25" x14ac:dyDescent="0.55000000000000004">
      <c r="A19" s="6">
        <v>16</v>
      </c>
      <c r="B19" s="41" t="s">
        <v>106</v>
      </c>
      <c r="C19" s="16">
        <v>42</v>
      </c>
      <c r="D19" s="8">
        <v>13</v>
      </c>
      <c r="E19" s="8">
        <v>14</v>
      </c>
      <c r="F19" s="8">
        <f t="shared" si="0"/>
        <v>69</v>
      </c>
      <c r="G19" s="8" t="str">
        <f t="shared" si="1"/>
        <v>2.5</v>
      </c>
      <c r="H19" s="9"/>
    </row>
    <row r="20" spans="1:8" ht="23.25" x14ac:dyDescent="0.55000000000000004">
      <c r="A20" s="6">
        <v>17</v>
      </c>
      <c r="B20" s="43" t="s">
        <v>107</v>
      </c>
      <c r="C20" s="16">
        <v>38</v>
      </c>
      <c r="D20" s="8">
        <v>13</v>
      </c>
      <c r="E20" s="8">
        <v>15</v>
      </c>
      <c r="F20" s="8">
        <f t="shared" si="0"/>
        <v>66</v>
      </c>
      <c r="G20" s="8" t="str">
        <f t="shared" si="1"/>
        <v>2.5</v>
      </c>
      <c r="H20" s="9"/>
    </row>
    <row r="21" spans="1:8" ht="23.25" x14ac:dyDescent="0.55000000000000004">
      <c r="A21" s="6">
        <v>18</v>
      </c>
      <c r="B21" s="42" t="s">
        <v>108</v>
      </c>
      <c r="C21" s="16">
        <v>46</v>
      </c>
      <c r="D21" s="8">
        <v>14</v>
      </c>
      <c r="E21" s="8">
        <v>17</v>
      </c>
      <c r="F21" s="8">
        <f t="shared" si="0"/>
        <v>77</v>
      </c>
      <c r="G21" s="8" t="str">
        <f t="shared" si="1"/>
        <v>3.5</v>
      </c>
      <c r="H21" s="9"/>
    </row>
    <row r="22" spans="1:8" ht="23.25" x14ac:dyDescent="0.55000000000000004">
      <c r="A22" s="6">
        <v>19</v>
      </c>
      <c r="B22" s="42" t="s">
        <v>109</v>
      </c>
      <c r="C22" s="16">
        <v>36</v>
      </c>
      <c r="D22" s="8">
        <v>13</v>
      </c>
      <c r="E22" s="8">
        <v>12</v>
      </c>
      <c r="F22" s="8">
        <f t="shared" si="0"/>
        <v>61</v>
      </c>
      <c r="G22" s="8" t="str">
        <f t="shared" si="1"/>
        <v>2</v>
      </c>
      <c r="H22" s="9"/>
    </row>
    <row r="23" spans="1:8" ht="23.25" x14ac:dyDescent="0.55000000000000004">
      <c r="A23" s="6">
        <v>20</v>
      </c>
      <c r="B23" s="41" t="s">
        <v>110</v>
      </c>
      <c r="C23" s="16">
        <v>48</v>
      </c>
      <c r="D23" s="8">
        <v>16</v>
      </c>
      <c r="E23" s="8">
        <v>16</v>
      </c>
      <c r="F23" s="8">
        <f t="shared" si="0"/>
        <v>80</v>
      </c>
      <c r="G23" s="8" t="str">
        <f t="shared" si="1"/>
        <v>4</v>
      </c>
      <c r="H23" s="9"/>
    </row>
    <row r="24" spans="1:8" ht="23.25" x14ac:dyDescent="0.55000000000000004">
      <c r="A24" s="6">
        <v>21</v>
      </c>
      <c r="B24" s="42" t="s">
        <v>111</v>
      </c>
      <c r="C24" s="16">
        <v>51</v>
      </c>
      <c r="D24" s="8">
        <v>16</v>
      </c>
      <c r="E24" s="8">
        <v>17</v>
      </c>
      <c r="F24" s="8">
        <f t="shared" si="0"/>
        <v>84</v>
      </c>
      <c r="G24" s="8" t="str">
        <f t="shared" si="1"/>
        <v>4</v>
      </c>
      <c r="H24" s="9"/>
    </row>
    <row r="25" spans="1:8" ht="23.25" x14ac:dyDescent="0.55000000000000004">
      <c r="A25" s="6">
        <v>22</v>
      </c>
      <c r="B25" s="41" t="s">
        <v>112</v>
      </c>
      <c r="C25" s="16">
        <v>39</v>
      </c>
      <c r="D25" s="8">
        <v>19</v>
      </c>
      <c r="E25" s="8">
        <v>18</v>
      </c>
      <c r="F25" s="8">
        <f t="shared" si="0"/>
        <v>76</v>
      </c>
      <c r="G25" s="8" t="str">
        <f t="shared" si="1"/>
        <v>3.5</v>
      </c>
      <c r="H25" s="9"/>
    </row>
    <row r="26" spans="1:8" ht="23.25" x14ac:dyDescent="0.55000000000000004">
      <c r="A26" s="6">
        <v>23</v>
      </c>
      <c r="B26" s="37" t="s">
        <v>91</v>
      </c>
      <c r="C26" s="25">
        <v>49</v>
      </c>
      <c r="D26" s="10">
        <v>17</v>
      </c>
      <c r="E26" s="10">
        <v>15</v>
      </c>
      <c r="F26" s="8">
        <f t="shared" si="0"/>
        <v>81</v>
      </c>
      <c r="G26" s="8" t="str">
        <f t="shared" si="1"/>
        <v>4</v>
      </c>
      <c r="H26" s="9"/>
    </row>
    <row r="27" spans="1:8" ht="23.25" x14ac:dyDescent="0.55000000000000004">
      <c r="A27" s="6">
        <v>24</v>
      </c>
      <c r="B27" s="42" t="s">
        <v>95</v>
      </c>
      <c r="C27" s="46">
        <v>47</v>
      </c>
      <c r="D27" s="46">
        <v>16</v>
      </c>
      <c r="E27" s="46">
        <v>13</v>
      </c>
      <c r="F27" s="8">
        <f t="shared" si="0"/>
        <v>76</v>
      </c>
      <c r="G27" s="8" t="str">
        <f t="shared" si="1"/>
        <v>3.5</v>
      </c>
      <c r="H27" s="9"/>
    </row>
    <row r="28" spans="1:8" ht="23.25" x14ac:dyDescent="0.55000000000000004">
      <c r="A28" s="9"/>
      <c r="B28" s="29" t="s">
        <v>5</v>
      </c>
      <c r="C28" s="44">
        <f>SUM(C4:C27)</f>
        <v>1009</v>
      </c>
      <c r="D28" s="44">
        <f t="shared" ref="D28:F28" si="2">SUM(D4:D27)</f>
        <v>331</v>
      </c>
      <c r="E28" s="44">
        <f t="shared" si="2"/>
        <v>349</v>
      </c>
      <c r="F28" s="44">
        <f t="shared" si="2"/>
        <v>1689</v>
      </c>
      <c r="G28" s="44"/>
      <c r="H28" s="45"/>
    </row>
    <row r="29" spans="1:8" ht="23.25" x14ac:dyDescent="0.55000000000000004">
      <c r="A29" s="11"/>
      <c r="B29" s="5" t="s">
        <v>12</v>
      </c>
      <c r="C29" s="12">
        <f>C28/24</f>
        <v>42.041666666666664</v>
      </c>
      <c r="D29" s="12">
        <f t="shared" ref="D29:F29" si="3">D28/24</f>
        <v>13.791666666666666</v>
      </c>
      <c r="E29" s="12">
        <f t="shared" si="3"/>
        <v>14.541666666666666</v>
      </c>
      <c r="F29" s="12">
        <f t="shared" si="3"/>
        <v>70.375</v>
      </c>
      <c r="G29" s="11"/>
      <c r="H29" s="11"/>
    </row>
    <row r="30" spans="1:8" ht="23.25" x14ac:dyDescent="0.55000000000000004">
      <c r="A30" s="1"/>
      <c r="B30" s="1"/>
      <c r="C30" s="1" t="s">
        <v>14</v>
      </c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 t="s">
        <v>15</v>
      </c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96" t="s">
        <v>115</v>
      </c>
      <c r="C41" s="96"/>
      <c r="D41" s="96"/>
      <c r="E41" s="96"/>
      <c r="F41" s="96"/>
      <c r="G41" s="96"/>
      <c r="H41" s="96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30"/>
      <c r="H43" s="30"/>
    </row>
    <row r="44" spans="1:8" ht="23.25" x14ac:dyDescent="0.55000000000000004">
      <c r="A44" s="28">
        <v>1</v>
      </c>
      <c r="B44" s="31" t="s">
        <v>78</v>
      </c>
      <c r="C44" s="15">
        <v>38</v>
      </c>
      <c r="D44" s="7">
        <v>15</v>
      </c>
      <c r="E44" s="7">
        <v>12</v>
      </c>
      <c r="F44" s="7">
        <f t="shared" ref="F44:F67" si="4">SUM(C44:E44)</f>
        <v>65</v>
      </c>
      <c r="G44" s="8" t="str">
        <f t="shared" ref="G44:G67" si="5">IF(F44&gt;79,"4",IF(F44&gt;74,"3.5",IF(F44&gt;69,"3",IF(F44&gt;64,"2.5",IF(F44&gt;59,"2",IF(F44&gt;54,"1.5",IF(F44&gt;49,"1","0")))))))</f>
        <v>2.5</v>
      </c>
      <c r="H44" s="32"/>
    </row>
    <row r="45" spans="1:8" ht="23.25" x14ac:dyDescent="0.55000000000000004">
      <c r="A45" s="6">
        <v>2</v>
      </c>
      <c r="B45" s="33" t="s">
        <v>79</v>
      </c>
      <c r="C45" s="16">
        <v>54</v>
      </c>
      <c r="D45" s="8" t="s">
        <v>176</v>
      </c>
      <c r="E45" s="8">
        <v>14</v>
      </c>
      <c r="F45" s="8">
        <f t="shared" si="4"/>
        <v>68</v>
      </c>
      <c r="G45" s="8" t="str">
        <f t="shared" si="5"/>
        <v>2.5</v>
      </c>
      <c r="H45" s="9"/>
    </row>
    <row r="46" spans="1:8" ht="23.25" x14ac:dyDescent="0.55000000000000004">
      <c r="A46" s="6">
        <v>3</v>
      </c>
      <c r="B46" s="41" t="s">
        <v>96</v>
      </c>
      <c r="C46" s="16">
        <v>34</v>
      </c>
      <c r="D46" s="8">
        <v>17</v>
      </c>
      <c r="E46" s="8">
        <v>12</v>
      </c>
      <c r="F46" s="8">
        <f t="shared" si="4"/>
        <v>63</v>
      </c>
      <c r="G46" s="8" t="str">
        <f t="shared" si="5"/>
        <v>2</v>
      </c>
      <c r="H46" s="9"/>
    </row>
    <row r="47" spans="1:8" ht="23.25" x14ac:dyDescent="0.55000000000000004">
      <c r="A47" s="6">
        <v>4</v>
      </c>
      <c r="B47" s="42" t="s">
        <v>97</v>
      </c>
      <c r="C47" s="16">
        <v>48</v>
      </c>
      <c r="D47" s="8">
        <v>14</v>
      </c>
      <c r="E47" s="8">
        <v>15</v>
      </c>
      <c r="F47" s="8">
        <f t="shared" si="4"/>
        <v>77</v>
      </c>
      <c r="G47" s="8" t="str">
        <f t="shared" si="5"/>
        <v>3.5</v>
      </c>
      <c r="H47" s="9"/>
    </row>
    <row r="48" spans="1:8" ht="23.25" x14ac:dyDescent="0.55000000000000004">
      <c r="A48" s="6">
        <v>5</v>
      </c>
      <c r="B48" s="41" t="s">
        <v>98</v>
      </c>
      <c r="C48" s="16">
        <v>32</v>
      </c>
      <c r="D48" s="8">
        <v>12</v>
      </c>
      <c r="E48" s="8">
        <v>11</v>
      </c>
      <c r="F48" s="8">
        <f t="shared" si="4"/>
        <v>55</v>
      </c>
      <c r="G48" s="8" t="str">
        <f t="shared" si="5"/>
        <v>1.5</v>
      </c>
      <c r="H48" s="9"/>
    </row>
    <row r="49" spans="1:8" ht="23.25" x14ac:dyDescent="0.55000000000000004">
      <c r="A49" s="6">
        <v>6</v>
      </c>
      <c r="B49" s="71" t="s">
        <v>99</v>
      </c>
      <c r="C49" s="69">
        <v>28</v>
      </c>
      <c r="D49" s="70">
        <v>10</v>
      </c>
      <c r="E49" s="70">
        <v>10</v>
      </c>
      <c r="F49" s="70">
        <f t="shared" si="4"/>
        <v>48</v>
      </c>
      <c r="G49" s="70" t="str">
        <f t="shared" si="5"/>
        <v>0</v>
      </c>
      <c r="H49" s="9"/>
    </row>
    <row r="50" spans="1:8" ht="23.25" x14ac:dyDescent="0.55000000000000004">
      <c r="A50" s="6">
        <v>7</v>
      </c>
      <c r="B50" s="42" t="s">
        <v>100</v>
      </c>
      <c r="C50" s="16">
        <v>39</v>
      </c>
      <c r="D50" s="8">
        <v>15</v>
      </c>
      <c r="E50" s="8">
        <v>14</v>
      </c>
      <c r="F50" s="8">
        <f t="shared" si="4"/>
        <v>68</v>
      </c>
      <c r="G50" s="8" t="str">
        <f t="shared" si="5"/>
        <v>2.5</v>
      </c>
      <c r="H50" s="9"/>
    </row>
    <row r="51" spans="1:8" ht="23.25" x14ac:dyDescent="0.55000000000000004">
      <c r="A51" s="6">
        <v>8</v>
      </c>
      <c r="B51" s="42" t="s">
        <v>101</v>
      </c>
      <c r="C51" s="16">
        <v>46</v>
      </c>
      <c r="D51" s="8">
        <v>17</v>
      </c>
      <c r="E51" s="8">
        <v>15</v>
      </c>
      <c r="F51" s="8">
        <f t="shared" si="4"/>
        <v>78</v>
      </c>
      <c r="G51" s="8" t="str">
        <f t="shared" si="5"/>
        <v>3.5</v>
      </c>
      <c r="H51" s="9"/>
    </row>
    <row r="52" spans="1:8" ht="23.25" x14ac:dyDescent="0.55000000000000004">
      <c r="A52" s="6">
        <v>9</v>
      </c>
      <c r="B52" s="42" t="s">
        <v>102</v>
      </c>
      <c r="C52" s="16">
        <v>48</v>
      </c>
      <c r="D52" s="8">
        <v>15</v>
      </c>
      <c r="E52" s="8">
        <v>13</v>
      </c>
      <c r="F52" s="8">
        <f t="shared" si="4"/>
        <v>76</v>
      </c>
      <c r="G52" s="8" t="str">
        <f t="shared" si="5"/>
        <v>3.5</v>
      </c>
      <c r="H52" s="9"/>
    </row>
    <row r="53" spans="1:8" ht="23.25" x14ac:dyDescent="0.55000000000000004">
      <c r="A53" s="6">
        <v>10</v>
      </c>
      <c r="B53" s="72" t="s">
        <v>103</v>
      </c>
      <c r="C53" s="69">
        <v>27</v>
      </c>
      <c r="D53" s="70">
        <v>9</v>
      </c>
      <c r="E53" s="70">
        <v>11</v>
      </c>
      <c r="F53" s="70">
        <f t="shared" si="4"/>
        <v>47</v>
      </c>
      <c r="G53" s="70" t="str">
        <f t="shared" si="5"/>
        <v>0</v>
      </c>
      <c r="H53" s="9"/>
    </row>
    <row r="54" spans="1:8" ht="23.25" x14ac:dyDescent="0.55000000000000004">
      <c r="A54" s="6">
        <v>11</v>
      </c>
      <c r="B54" s="43" t="s">
        <v>92</v>
      </c>
      <c r="C54" s="16">
        <v>33</v>
      </c>
      <c r="D54" s="8">
        <v>10</v>
      </c>
      <c r="E54" s="8">
        <v>13</v>
      </c>
      <c r="F54" s="8">
        <f t="shared" si="4"/>
        <v>56</v>
      </c>
      <c r="G54" s="8" t="str">
        <f t="shared" si="5"/>
        <v>1.5</v>
      </c>
      <c r="H54" s="9"/>
    </row>
    <row r="55" spans="1:8" ht="23.25" x14ac:dyDescent="0.55000000000000004">
      <c r="A55" s="6">
        <v>12</v>
      </c>
      <c r="B55" s="43" t="s">
        <v>93</v>
      </c>
      <c r="C55" s="16">
        <v>47</v>
      </c>
      <c r="D55" s="8">
        <v>18</v>
      </c>
      <c r="E55" s="8">
        <v>18</v>
      </c>
      <c r="F55" s="8">
        <f t="shared" si="4"/>
        <v>83</v>
      </c>
      <c r="G55" s="8" t="str">
        <f t="shared" si="5"/>
        <v>4</v>
      </c>
      <c r="H55" s="9"/>
    </row>
    <row r="56" spans="1:8" ht="23.25" x14ac:dyDescent="0.55000000000000004">
      <c r="A56" s="6">
        <v>13</v>
      </c>
      <c r="B56" s="42" t="s">
        <v>94</v>
      </c>
      <c r="C56" s="16">
        <v>46</v>
      </c>
      <c r="D56" s="8">
        <v>16</v>
      </c>
      <c r="E56" s="8">
        <v>14</v>
      </c>
      <c r="F56" s="8">
        <f t="shared" si="4"/>
        <v>76</v>
      </c>
      <c r="G56" s="8" t="str">
        <f t="shared" si="5"/>
        <v>3.5</v>
      </c>
      <c r="H56" s="9"/>
    </row>
    <row r="57" spans="1:8" ht="23.25" x14ac:dyDescent="0.55000000000000004">
      <c r="A57" s="6">
        <v>14</v>
      </c>
      <c r="B57" s="41" t="s">
        <v>104</v>
      </c>
      <c r="C57" s="16">
        <v>36</v>
      </c>
      <c r="D57" s="8">
        <v>15</v>
      </c>
      <c r="E57" s="8">
        <v>12</v>
      </c>
      <c r="F57" s="8">
        <f t="shared" si="4"/>
        <v>63</v>
      </c>
      <c r="G57" s="8" t="str">
        <f t="shared" si="5"/>
        <v>2</v>
      </c>
      <c r="H57" s="9"/>
    </row>
    <row r="58" spans="1:8" ht="23.25" x14ac:dyDescent="0.55000000000000004">
      <c r="A58" s="6">
        <v>15</v>
      </c>
      <c r="B58" s="42" t="s">
        <v>105</v>
      </c>
      <c r="C58" s="16">
        <v>56</v>
      </c>
      <c r="D58" s="8">
        <v>15</v>
      </c>
      <c r="E58" s="8">
        <v>16</v>
      </c>
      <c r="F58" s="8">
        <f t="shared" si="4"/>
        <v>87</v>
      </c>
      <c r="G58" s="8" t="str">
        <f t="shared" si="5"/>
        <v>4</v>
      </c>
      <c r="H58" s="9"/>
    </row>
    <row r="59" spans="1:8" ht="23.25" x14ac:dyDescent="0.55000000000000004">
      <c r="A59" s="6">
        <v>16</v>
      </c>
      <c r="B59" s="41" t="s">
        <v>106</v>
      </c>
      <c r="C59" s="16">
        <v>40</v>
      </c>
      <c r="D59" s="8">
        <v>13</v>
      </c>
      <c r="E59" s="8">
        <v>12</v>
      </c>
      <c r="F59" s="8">
        <f t="shared" si="4"/>
        <v>65</v>
      </c>
      <c r="G59" s="8" t="str">
        <f t="shared" si="5"/>
        <v>2.5</v>
      </c>
      <c r="H59" s="9"/>
    </row>
    <row r="60" spans="1:8" ht="23.25" x14ac:dyDescent="0.55000000000000004">
      <c r="A60" s="6">
        <v>17</v>
      </c>
      <c r="B60" s="43" t="s">
        <v>107</v>
      </c>
      <c r="C60" s="16">
        <v>46</v>
      </c>
      <c r="D60" s="8">
        <v>17</v>
      </c>
      <c r="E60" s="8">
        <v>13</v>
      </c>
      <c r="F60" s="8">
        <f t="shared" si="4"/>
        <v>76</v>
      </c>
      <c r="G60" s="8" t="str">
        <f t="shared" si="5"/>
        <v>3.5</v>
      </c>
      <c r="H60" s="9"/>
    </row>
    <row r="61" spans="1:8" ht="23.25" x14ac:dyDescent="0.55000000000000004">
      <c r="A61" s="6">
        <v>18</v>
      </c>
      <c r="B61" s="42" t="s">
        <v>108</v>
      </c>
      <c r="C61" s="16">
        <v>49</v>
      </c>
      <c r="D61" s="8">
        <v>16</v>
      </c>
      <c r="E61" s="8">
        <v>17</v>
      </c>
      <c r="F61" s="8">
        <f t="shared" si="4"/>
        <v>82</v>
      </c>
      <c r="G61" s="8" t="str">
        <f t="shared" si="5"/>
        <v>4</v>
      </c>
      <c r="H61" s="9"/>
    </row>
    <row r="62" spans="1:8" ht="23.25" x14ac:dyDescent="0.55000000000000004">
      <c r="A62" s="6">
        <v>19</v>
      </c>
      <c r="B62" s="42" t="s">
        <v>109</v>
      </c>
      <c r="C62" s="16">
        <v>44</v>
      </c>
      <c r="D62" s="8">
        <v>13</v>
      </c>
      <c r="E62" s="8">
        <v>14</v>
      </c>
      <c r="F62" s="8">
        <f t="shared" si="4"/>
        <v>71</v>
      </c>
      <c r="G62" s="8" t="str">
        <f t="shared" si="5"/>
        <v>3</v>
      </c>
      <c r="H62" s="9"/>
    </row>
    <row r="63" spans="1:8" ht="23.25" x14ac:dyDescent="0.55000000000000004">
      <c r="A63" s="6">
        <v>20</v>
      </c>
      <c r="B63" s="41" t="s">
        <v>110</v>
      </c>
      <c r="C63" s="16">
        <v>54</v>
      </c>
      <c r="D63" s="8">
        <v>16</v>
      </c>
      <c r="E63" s="8">
        <v>18</v>
      </c>
      <c r="F63" s="8">
        <f t="shared" si="4"/>
        <v>88</v>
      </c>
      <c r="G63" s="8" t="str">
        <f t="shared" si="5"/>
        <v>4</v>
      </c>
      <c r="H63" s="9"/>
    </row>
    <row r="64" spans="1:8" ht="23.25" x14ac:dyDescent="0.55000000000000004">
      <c r="A64" s="6">
        <v>21</v>
      </c>
      <c r="B64" s="42" t="s">
        <v>111</v>
      </c>
      <c r="C64" s="16">
        <v>56</v>
      </c>
      <c r="D64" s="8">
        <v>17</v>
      </c>
      <c r="E64" s="8">
        <v>18</v>
      </c>
      <c r="F64" s="8">
        <f t="shared" si="4"/>
        <v>91</v>
      </c>
      <c r="G64" s="8" t="str">
        <f t="shared" si="5"/>
        <v>4</v>
      </c>
      <c r="H64" s="9"/>
    </row>
    <row r="65" spans="1:8" ht="23.25" x14ac:dyDescent="0.55000000000000004">
      <c r="A65" s="6">
        <v>22</v>
      </c>
      <c r="B65" s="41" t="s">
        <v>112</v>
      </c>
      <c r="C65" s="16">
        <v>44</v>
      </c>
      <c r="D65" s="8">
        <v>15</v>
      </c>
      <c r="E65" s="8">
        <v>14</v>
      </c>
      <c r="F65" s="8">
        <f t="shared" si="4"/>
        <v>73</v>
      </c>
      <c r="G65" s="8" t="str">
        <f t="shared" si="5"/>
        <v>3</v>
      </c>
      <c r="H65" s="9"/>
    </row>
    <row r="66" spans="1:8" ht="23.25" x14ac:dyDescent="0.55000000000000004">
      <c r="A66" s="6">
        <v>23</v>
      </c>
      <c r="B66" s="37" t="s">
        <v>91</v>
      </c>
      <c r="C66" s="25">
        <v>52</v>
      </c>
      <c r="D66" s="10">
        <v>17</v>
      </c>
      <c r="E66" s="10">
        <v>15</v>
      </c>
      <c r="F66" s="8">
        <f t="shared" si="4"/>
        <v>84</v>
      </c>
      <c r="G66" s="8" t="str">
        <f t="shared" si="5"/>
        <v>4</v>
      </c>
      <c r="H66" s="9"/>
    </row>
    <row r="67" spans="1:8" ht="23.25" x14ac:dyDescent="0.55000000000000004">
      <c r="A67" s="6">
        <v>24</v>
      </c>
      <c r="B67" s="42" t="s">
        <v>95</v>
      </c>
      <c r="C67" s="46">
        <v>54</v>
      </c>
      <c r="D67" s="46">
        <v>18</v>
      </c>
      <c r="E67" s="46">
        <v>16</v>
      </c>
      <c r="F67" s="8">
        <f t="shared" si="4"/>
        <v>88</v>
      </c>
      <c r="G67" s="8" t="str">
        <f t="shared" si="5"/>
        <v>4</v>
      </c>
      <c r="H67" s="9"/>
    </row>
    <row r="68" spans="1:8" ht="23.25" x14ac:dyDescent="0.55000000000000004">
      <c r="A68" s="9"/>
      <c r="B68" s="29" t="s">
        <v>5</v>
      </c>
      <c r="C68" s="44">
        <f>SUM(C44:C67)</f>
        <v>1051</v>
      </c>
      <c r="D68" s="44">
        <f t="shared" ref="D68:F68" si="6">SUM(D44:D67)</f>
        <v>340</v>
      </c>
      <c r="E68" s="44">
        <f t="shared" si="6"/>
        <v>337</v>
      </c>
      <c r="F68" s="44">
        <f t="shared" si="6"/>
        <v>1728</v>
      </c>
      <c r="G68" s="44"/>
      <c r="H68" s="45"/>
    </row>
    <row r="69" spans="1:8" ht="23.25" x14ac:dyDescent="0.55000000000000004">
      <c r="A69" s="11"/>
      <c r="B69" s="5" t="s">
        <v>12</v>
      </c>
      <c r="C69" s="12">
        <f>C68/24</f>
        <v>43.791666666666664</v>
      </c>
      <c r="D69" s="12">
        <f t="shared" ref="D69:F69" si="7">D68/24</f>
        <v>14.166666666666666</v>
      </c>
      <c r="E69" s="12">
        <f t="shared" si="7"/>
        <v>14.041666666666666</v>
      </c>
      <c r="F69" s="12">
        <f t="shared" si="7"/>
        <v>72</v>
      </c>
      <c r="G69" s="11"/>
      <c r="H69" s="11"/>
    </row>
    <row r="70" spans="1:8" ht="23.25" x14ac:dyDescent="0.55000000000000004">
      <c r="A70" s="1"/>
      <c r="B70" s="1"/>
      <c r="C70" s="1" t="s">
        <v>14</v>
      </c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 t="s">
        <v>15</v>
      </c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s="19" customFormat="1" ht="23.25" x14ac:dyDescent="0.55000000000000004">
      <c r="A79" s="18"/>
      <c r="B79" s="34"/>
      <c r="C79" s="18"/>
      <c r="D79" s="18"/>
      <c r="E79" s="18"/>
      <c r="F79" s="18"/>
      <c r="G79" s="18"/>
      <c r="H79" s="13"/>
    </row>
    <row r="80" spans="1:8" s="19" customFormat="1" ht="23.25" x14ac:dyDescent="0.55000000000000004">
      <c r="A80" s="18"/>
      <c r="B80" s="34"/>
      <c r="C80" s="18"/>
      <c r="D80" s="18"/>
      <c r="E80" s="18"/>
      <c r="F80" s="18"/>
      <c r="G80" s="18"/>
      <c r="H80" s="13"/>
    </row>
    <row r="81" spans="1:8" ht="23.25" x14ac:dyDescent="0.55000000000000004">
      <c r="A81" s="1"/>
      <c r="B81" s="96" t="s">
        <v>116</v>
      </c>
      <c r="C81" s="96"/>
      <c r="D81" s="96"/>
      <c r="E81" s="96"/>
      <c r="F81" s="96"/>
      <c r="G81" s="96"/>
      <c r="H81" s="96"/>
    </row>
    <row r="82" spans="1:8" ht="23.25" x14ac:dyDescent="0.55000000000000004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 x14ac:dyDescent="0.55000000000000004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30"/>
      <c r="H83" s="30"/>
    </row>
    <row r="84" spans="1:8" ht="23.25" x14ac:dyDescent="0.55000000000000004">
      <c r="A84" s="28">
        <v>1</v>
      </c>
      <c r="B84" s="31" t="s">
        <v>78</v>
      </c>
      <c r="C84" s="15">
        <v>38</v>
      </c>
      <c r="D84" s="7">
        <v>15</v>
      </c>
      <c r="E84" s="7">
        <v>11</v>
      </c>
      <c r="F84" s="7">
        <f t="shared" ref="F84:F107" si="8">SUM(C84:E84)</f>
        <v>64</v>
      </c>
      <c r="G84" s="8" t="str">
        <f t="shared" ref="G84:G107" si="9">IF(F84&gt;79,"4",IF(F84&gt;74,"3.5",IF(F84&gt;69,"3",IF(F84&gt;64,"2.5",IF(F84&gt;59,"2",IF(F84&gt;54,"1.5",IF(F84&gt;49,"1","0")))))))</f>
        <v>2</v>
      </c>
      <c r="H84" s="32"/>
    </row>
    <row r="85" spans="1:8" ht="23.25" x14ac:dyDescent="0.55000000000000004">
      <c r="A85" s="6">
        <v>2</v>
      </c>
      <c r="B85" s="33" t="s">
        <v>79</v>
      </c>
      <c r="C85" s="16">
        <v>48</v>
      </c>
      <c r="D85" s="8">
        <v>19</v>
      </c>
      <c r="E85" s="8">
        <v>11</v>
      </c>
      <c r="F85" s="8">
        <f t="shared" si="8"/>
        <v>78</v>
      </c>
      <c r="G85" s="8" t="str">
        <f t="shared" si="9"/>
        <v>3.5</v>
      </c>
      <c r="H85" s="9"/>
    </row>
    <row r="86" spans="1:8" ht="23.25" x14ac:dyDescent="0.55000000000000004">
      <c r="A86" s="6">
        <v>3</v>
      </c>
      <c r="B86" s="41" t="s">
        <v>96</v>
      </c>
      <c r="C86" s="16">
        <v>38</v>
      </c>
      <c r="D86" s="8">
        <v>13</v>
      </c>
      <c r="E86" s="8">
        <v>10</v>
      </c>
      <c r="F86" s="8">
        <f t="shared" si="8"/>
        <v>61</v>
      </c>
      <c r="G86" s="8" t="str">
        <f t="shared" si="9"/>
        <v>2</v>
      </c>
      <c r="H86" s="9"/>
    </row>
    <row r="87" spans="1:8" ht="23.25" x14ac:dyDescent="0.55000000000000004">
      <c r="A87" s="6">
        <v>4</v>
      </c>
      <c r="B87" s="42" t="s">
        <v>97</v>
      </c>
      <c r="C87" s="16">
        <v>46</v>
      </c>
      <c r="D87" s="8">
        <v>12</v>
      </c>
      <c r="E87" s="8">
        <v>13</v>
      </c>
      <c r="F87" s="8">
        <f t="shared" si="8"/>
        <v>71</v>
      </c>
      <c r="G87" s="8" t="str">
        <f t="shared" si="9"/>
        <v>3</v>
      </c>
      <c r="H87" s="9"/>
    </row>
    <row r="88" spans="1:8" ht="23.25" x14ac:dyDescent="0.55000000000000004">
      <c r="A88" s="6">
        <v>5</v>
      </c>
      <c r="B88" s="41" t="s">
        <v>98</v>
      </c>
      <c r="C88" s="16">
        <v>38</v>
      </c>
      <c r="D88" s="8">
        <v>13</v>
      </c>
      <c r="E88" s="8">
        <v>10</v>
      </c>
      <c r="F88" s="8">
        <f t="shared" si="8"/>
        <v>61</v>
      </c>
      <c r="G88" s="8" t="str">
        <f t="shared" si="9"/>
        <v>2</v>
      </c>
      <c r="H88" s="9"/>
    </row>
    <row r="89" spans="1:8" ht="23.25" x14ac:dyDescent="0.55000000000000004">
      <c r="A89" s="6">
        <v>6</v>
      </c>
      <c r="B89" s="43" t="s">
        <v>99</v>
      </c>
      <c r="C89" s="69">
        <v>28</v>
      </c>
      <c r="D89" s="70">
        <v>10</v>
      </c>
      <c r="E89" s="70">
        <v>9</v>
      </c>
      <c r="F89" s="70">
        <f t="shared" si="8"/>
        <v>47</v>
      </c>
      <c r="G89" s="70" t="str">
        <f t="shared" si="9"/>
        <v>0</v>
      </c>
      <c r="H89" s="9"/>
    </row>
    <row r="90" spans="1:8" ht="23.25" x14ac:dyDescent="0.55000000000000004">
      <c r="A90" s="6">
        <v>7</v>
      </c>
      <c r="B90" s="42" t="s">
        <v>100</v>
      </c>
      <c r="C90" s="16">
        <v>46</v>
      </c>
      <c r="D90" s="8">
        <v>15</v>
      </c>
      <c r="E90" s="8">
        <v>12</v>
      </c>
      <c r="F90" s="8">
        <f t="shared" si="8"/>
        <v>73</v>
      </c>
      <c r="G90" s="8" t="str">
        <f t="shared" si="9"/>
        <v>3</v>
      </c>
      <c r="H90" s="9"/>
    </row>
    <row r="91" spans="1:8" ht="23.25" x14ac:dyDescent="0.55000000000000004">
      <c r="A91" s="6">
        <v>8</v>
      </c>
      <c r="B91" s="42" t="s">
        <v>101</v>
      </c>
      <c r="C91" s="16">
        <v>44</v>
      </c>
      <c r="D91" s="8">
        <v>16</v>
      </c>
      <c r="E91" s="8">
        <v>12</v>
      </c>
      <c r="F91" s="8">
        <f t="shared" si="8"/>
        <v>72</v>
      </c>
      <c r="G91" s="8" t="str">
        <f t="shared" si="9"/>
        <v>3</v>
      </c>
      <c r="H91" s="9"/>
    </row>
    <row r="92" spans="1:8" ht="23.25" x14ac:dyDescent="0.55000000000000004">
      <c r="A92" s="6">
        <v>9</v>
      </c>
      <c r="B92" s="42" t="s">
        <v>102</v>
      </c>
      <c r="C92" s="16">
        <v>46</v>
      </c>
      <c r="D92" s="8">
        <v>12</v>
      </c>
      <c r="E92" s="8">
        <v>13</v>
      </c>
      <c r="F92" s="8">
        <f t="shared" si="8"/>
        <v>71</v>
      </c>
      <c r="G92" s="8" t="str">
        <f t="shared" si="9"/>
        <v>3</v>
      </c>
      <c r="H92" s="9"/>
    </row>
    <row r="93" spans="1:8" ht="23.25" x14ac:dyDescent="0.55000000000000004">
      <c r="A93" s="6">
        <v>10</v>
      </c>
      <c r="B93" s="41" t="s">
        <v>103</v>
      </c>
      <c r="C93" s="69">
        <v>26</v>
      </c>
      <c r="D93" s="70">
        <v>12</v>
      </c>
      <c r="E93" s="70">
        <v>10</v>
      </c>
      <c r="F93" s="70">
        <f t="shared" si="8"/>
        <v>48</v>
      </c>
      <c r="G93" s="70" t="str">
        <f t="shared" si="9"/>
        <v>0</v>
      </c>
      <c r="H93" s="9"/>
    </row>
    <row r="94" spans="1:8" ht="23.25" x14ac:dyDescent="0.55000000000000004">
      <c r="A94" s="6">
        <v>11</v>
      </c>
      <c r="B94" s="43" t="s">
        <v>92</v>
      </c>
      <c r="C94" s="16">
        <v>38</v>
      </c>
      <c r="D94" s="8">
        <v>14</v>
      </c>
      <c r="E94" s="8">
        <v>11</v>
      </c>
      <c r="F94" s="8">
        <f t="shared" si="8"/>
        <v>63</v>
      </c>
      <c r="G94" s="8" t="str">
        <f t="shared" si="9"/>
        <v>2</v>
      </c>
      <c r="H94" s="9"/>
    </row>
    <row r="95" spans="1:8" ht="23.25" x14ac:dyDescent="0.55000000000000004">
      <c r="A95" s="6">
        <v>12</v>
      </c>
      <c r="B95" s="43" t="s">
        <v>93</v>
      </c>
      <c r="C95" s="16">
        <v>44</v>
      </c>
      <c r="D95" s="8">
        <v>16</v>
      </c>
      <c r="E95" s="8">
        <v>17</v>
      </c>
      <c r="F95" s="8">
        <f t="shared" si="8"/>
        <v>77</v>
      </c>
      <c r="G95" s="8" t="str">
        <f t="shared" si="9"/>
        <v>3.5</v>
      </c>
      <c r="H95" s="9"/>
    </row>
    <row r="96" spans="1:8" ht="23.25" x14ac:dyDescent="0.55000000000000004">
      <c r="A96" s="6">
        <v>13</v>
      </c>
      <c r="B96" s="42" t="s">
        <v>94</v>
      </c>
      <c r="C96" s="16">
        <v>48</v>
      </c>
      <c r="D96" s="8">
        <v>14</v>
      </c>
      <c r="E96" s="8">
        <v>12</v>
      </c>
      <c r="F96" s="8">
        <f t="shared" si="8"/>
        <v>74</v>
      </c>
      <c r="G96" s="8" t="str">
        <f t="shared" si="9"/>
        <v>3</v>
      </c>
      <c r="H96" s="9"/>
    </row>
    <row r="97" spans="1:8" ht="23.25" x14ac:dyDescent="0.55000000000000004">
      <c r="A97" s="6">
        <v>14</v>
      </c>
      <c r="B97" s="41" t="s">
        <v>104</v>
      </c>
      <c r="C97" s="16">
        <v>42</v>
      </c>
      <c r="D97" s="8">
        <v>13</v>
      </c>
      <c r="E97" s="8">
        <v>11</v>
      </c>
      <c r="F97" s="8">
        <f t="shared" si="8"/>
        <v>66</v>
      </c>
      <c r="G97" s="8" t="str">
        <f t="shared" si="9"/>
        <v>2.5</v>
      </c>
      <c r="H97" s="9"/>
    </row>
    <row r="98" spans="1:8" ht="23.25" x14ac:dyDescent="0.55000000000000004">
      <c r="A98" s="6">
        <v>15</v>
      </c>
      <c r="B98" s="42" t="s">
        <v>105</v>
      </c>
      <c r="C98" s="16">
        <v>46</v>
      </c>
      <c r="D98" s="8">
        <v>15</v>
      </c>
      <c r="E98" s="8">
        <v>16</v>
      </c>
      <c r="F98" s="8">
        <f t="shared" si="8"/>
        <v>77</v>
      </c>
      <c r="G98" s="8" t="str">
        <f t="shared" si="9"/>
        <v>3.5</v>
      </c>
      <c r="H98" s="9"/>
    </row>
    <row r="99" spans="1:8" ht="23.25" x14ac:dyDescent="0.55000000000000004">
      <c r="A99" s="6">
        <v>16</v>
      </c>
      <c r="B99" s="41" t="s">
        <v>106</v>
      </c>
      <c r="C99" s="16">
        <v>34</v>
      </c>
      <c r="D99" s="8">
        <v>15</v>
      </c>
      <c r="E99" s="8">
        <v>11</v>
      </c>
      <c r="F99" s="8">
        <f t="shared" si="8"/>
        <v>60</v>
      </c>
      <c r="G99" s="8" t="str">
        <f t="shared" si="9"/>
        <v>2</v>
      </c>
      <c r="H99" s="9"/>
    </row>
    <row r="100" spans="1:8" ht="23.25" x14ac:dyDescent="0.55000000000000004">
      <c r="A100" s="6">
        <v>17</v>
      </c>
      <c r="B100" s="43" t="s">
        <v>107</v>
      </c>
      <c r="C100" s="16">
        <v>46</v>
      </c>
      <c r="D100" s="8">
        <v>14</v>
      </c>
      <c r="E100" s="8">
        <v>13</v>
      </c>
      <c r="F100" s="8">
        <f t="shared" si="8"/>
        <v>73</v>
      </c>
      <c r="G100" s="8" t="str">
        <f t="shared" si="9"/>
        <v>3</v>
      </c>
      <c r="H100" s="9"/>
    </row>
    <row r="101" spans="1:8" ht="23.25" x14ac:dyDescent="0.55000000000000004">
      <c r="A101" s="6">
        <v>18</v>
      </c>
      <c r="B101" s="42" t="s">
        <v>108</v>
      </c>
      <c r="C101" s="16">
        <v>50</v>
      </c>
      <c r="D101" s="8">
        <v>13</v>
      </c>
      <c r="E101" s="8">
        <v>16</v>
      </c>
      <c r="F101" s="8">
        <f t="shared" si="8"/>
        <v>79</v>
      </c>
      <c r="G101" s="8" t="str">
        <f t="shared" si="9"/>
        <v>3.5</v>
      </c>
      <c r="H101" s="9"/>
    </row>
    <row r="102" spans="1:8" ht="23.25" x14ac:dyDescent="0.55000000000000004">
      <c r="A102" s="6">
        <v>19</v>
      </c>
      <c r="B102" s="42" t="s">
        <v>109</v>
      </c>
      <c r="C102" s="16">
        <v>42</v>
      </c>
      <c r="D102" s="8">
        <v>13</v>
      </c>
      <c r="E102" s="8">
        <v>12</v>
      </c>
      <c r="F102" s="8">
        <f t="shared" si="8"/>
        <v>67</v>
      </c>
      <c r="G102" s="8" t="str">
        <f t="shared" si="9"/>
        <v>2.5</v>
      </c>
      <c r="H102" s="9"/>
    </row>
    <row r="103" spans="1:8" ht="23.25" x14ac:dyDescent="0.55000000000000004">
      <c r="A103" s="6">
        <v>20</v>
      </c>
      <c r="B103" s="41" t="s">
        <v>110</v>
      </c>
      <c r="C103" s="16">
        <v>47</v>
      </c>
      <c r="D103" s="8">
        <v>16</v>
      </c>
      <c r="E103" s="8">
        <v>14</v>
      </c>
      <c r="F103" s="8">
        <f t="shared" si="8"/>
        <v>77</v>
      </c>
      <c r="G103" s="8" t="str">
        <f t="shared" si="9"/>
        <v>3.5</v>
      </c>
      <c r="H103" s="9"/>
    </row>
    <row r="104" spans="1:8" ht="23.25" x14ac:dyDescent="0.55000000000000004">
      <c r="A104" s="6">
        <v>21</v>
      </c>
      <c r="B104" s="42" t="s">
        <v>111</v>
      </c>
      <c r="C104" s="16">
        <v>54</v>
      </c>
      <c r="D104" s="8">
        <v>16</v>
      </c>
      <c r="E104" s="8">
        <v>17</v>
      </c>
      <c r="F104" s="8">
        <f t="shared" si="8"/>
        <v>87</v>
      </c>
      <c r="G104" s="8" t="str">
        <f t="shared" si="9"/>
        <v>4</v>
      </c>
      <c r="H104" s="9"/>
    </row>
    <row r="105" spans="1:8" ht="23.25" x14ac:dyDescent="0.55000000000000004">
      <c r="A105" s="6">
        <v>22</v>
      </c>
      <c r="B105" s="41" t="s">
        <v>112</v>
      </c>
      <c r="C105" s="16">
        <v>46</v>
      </c>
      <c r="D105" s="8">
        <v>14</v>
      </c>
      <c r="E105" s="8">
        <v>15</v>
      </c>
      <c r="F105" s="8">
        <f t="shared" si="8"/>
        <v>75</v>
      </c>
      <c r="G105" s="8" t="str">
        <f t="shared" si="9"/>
        <v>3.5</v>
      </c>
      <c r="H105" s="9"/>
    </row>
    <row r="106" spans="1:8" ht="23.25" x14ac:dyDescent="0.55000000000000004">
      <c r="A106" s="6">
        <v>23</v>
      </c>
      <c r="B106" s="37" t="s">
        <v>91</v>
      </c>
      <c r="C106" s="25">
        <v>53</v>
      </c>
      <c r="D106" s="10">
        <v>18</v>
      </c>
      <c r="E106" s="10">
        <v>13</v>
      </c>
      <c r="F106" s="8">
        <f t="shared" si="8"/>
        <v>84</v>
      </c>
      <c r="G106" s="8" t="str">
        <f t="shared" si="9"/>
        <v>4</v>
      </c>
      <c r="H106" s="9"/>
    </row>
    <row r="107" spans="1:8" ht="23.25" x14ac:dyDescent="0.55000000000000004">
      <c r="A107" s="6">
        <v>24</v>
      </c>
      <c r="B107" s="42" t="s">
        <v>95</v>
      </c>
      <c r="C107" s="46">
        <v>48</v>
      </c>
      <c r="D107" s="46">
        <v>16</v>
      </c>
      <c r="E107" s="46">
        <v>13</v>
      </c>
      <c r="F107" s="8">
        <f t="shared" si="8"/>
        <v>77</v>
      </c>
      <c r="G107" s="8" t="str">
        <f t="shared" si="9"/>
        <v>3.5</v>
      </c>
      <c r="H107" s="9"/>
    </row>
    <row r="108" spans="1:8" ht="23.25" x14ac:dyDescent="0.55000000000000004">
      <c r="A108" s="9"/>
      <c r="B108" s="29" t="s">
        <v>5</v>
      </c>
      <c r="C108" s="44">
        <f>SUM(C84:C107)</f>
        <v>1036</v>
      </c>
      <c r="D108" s="44">
        <f t="shared" ref="D108:F108" si="10">SUM(D84:D107)</f>
        <v>344</v>
      </c>
      <c r="E108" s="44">
        <f t="shared" si="10"/>
        <v>302</v>
      </c>
      <c r="F108" s="44">
        <f t="shared" si="10"/>
        <v>1682</v>
      </c>
      <c r="G108" s="44"/>
      <c r="H108" s="45"/>
    </row>
    <row r="109" spans="1:8" ht="23.25" x14ac:dyDescent="0.55000000000000004">
      <c r="A109" s="11"/>
      <c r="B109" s="5" t="s">
        <v>12</v>
      </c>
      <c r="C109" s="12">
        <f>C108/24</f>
        <v>43.166666666666664</v>
      </c>
      <c r="D109" s="12">
        <f t="shared" ref="D109:F109" si="11">D108/24</f>
        <v>14.333333333333334</v>
      </c>
      <c r="E109" s="12">
        <f t="shared" si="11"/>
        <v>12.583333333333334</v>
      </c>
      <c r="F109" s="12">
        <f t="shared" si="11"/>
        <v>70.083333333333329</v>
      </c>
      <c r="G109" s="11"/>
      <c r="H109" s="11"/>
    </row>
    <row r="110" spans="1:8" ht="23.25" x14ac:dyDescent="0.55000000000000004">
      <c r="A110" s="1"/>
      <c r="B110" s="1"/>
      <c r="C110" s="1" t="s">
        <v>14</v>
      </c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 t="s">
        <v>15</v>
      </c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 x14ac:dyDescent="0.55000000000000004">
      <c r="A119" s="18"/>
      <c r="B119" s="34"/>
      <c r="C119" s="18"/>
      <c r="D119" s="18"/>
      <c r="E119" s="18"/>
      <c r="F119" s="18"/>
      <c r="G119" s="18"/>
      <c r="H119" s="13"/>
    </row>
    <row r="120" spans="1:8" s="19" customFormat="1" ht="23.25" x14ac:dyDescent="0.55000000000000004">
      <c r="A120" s="18"/>
      <c r="B120" s="34"/>
      <c r="C120" s="18"/>
      <c r="D120" s="18"/>
      <c r="E120" s="18"/>
      <c r="F120" s="18"/>
      <c r="G120" s="18"/>
      <c r="H120" s="13"/>
    </row>
    <row r="121" spans="1:8" ht="23.25" x14ac:dyDescent="0.55000000000000004">
      <c r="A121" s="1"/>
      <c r="B121" s="2" t="s">
        <v>117</v>
      </c>
      <c r="C121" s="2"/>
      <c r="D121" s="2"/>
      <c r="E121" s="2"/>
      <c r="F121" s="2"/>
      <c r="G121" s="1"/>
      <c r="H121" s="1"/>
    </row>
    <row r="122" spans="1:8" ht="23.25" x14ac:dyDescent="0.55000000000000004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 x14ac:dyDescent="0.55000000000000004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30"/>
      <c r="H123" s="30"/>
    </row>
    <row r="124" spans="1:8" ht="23.25" x14ac:dyDescent="0.55000000000000004">
      <c r="A124" s="28">
        <v>1</v>
      </c>
      <c r="B124" s="31" t="s">
        <v>78</v>
      </c>
      <c r="C124" s="15">
        <v>43</v>
      </c>
      <c r="D124" s="7">
        <v>15</v>
      </c>
      <c r="E124" s="7">
        <v>19</v>
      </c>
      <c r="F124" s="7">
        <f t="shared" ref="F124:F147" si="12">SUM(C124:E124)</f>
        <v>77</v>
      </c>
      <c r="G124" s="8" t="str">
        <f t="shared" ref="G124:G147" si="13">IF(F124&gt;79,"4",IF(F124&gt;74,"3.5",IF(F124&gt;69,"3",IF(F124&gt;64,"2.5",IF(F124&gt;59,"2",IF(F124&gt;54,"1.5",IF(F124&gt;49,"1","0")))))))</f>
        <v>3.5</v>
      </c>
      <c r="H124" s="32"/>
    </row>
    <row r="125" spans="1:8" ht="23.25" x14ac:dyDescent="0.55000000000000004">
      <c r="A125" s="6">
        <v>2</v>
      </c>
      <c r="B125" s="33" t="s">
        <v>79</v>
      </c>
      <c r="C125" s="16">
        <v>55</v>
      </c>
      <c r="D125" s="8">
        <v>12</v>
      </c>
      <c r="E125" s="8">
        <v>14</v>
      </c>
      <c r="F125" s="8">
        <f t="shared" si="12"/>
        <v>81</v>
      </c>
      <c r="G125" s="8" t="str">
        <f t="shared" si="13"/>
        <v>4</v>
      </c>
      <c r="H125" s="9"/>
    </row>
    <row r="126" spans="1:8" ht="23.25" x14ac:dyDescent="0.55000000000000004">
      <c r="A126" s="6">
        <v>3</v>
      </c>
      <c r="B126" s="41" t="s">
        <v>96</v>
      </c>
      <c r="C126" s="16">
        <v>42</v>
      </c>
      <c r="D126" s="8">
        <v>19</v>
      </c>
      <c r="E126" s="8">
        <v>17</v>
      </c>
      <c r="F126" s="8">
        <f t="shared" si="12"/>
        <v>78</v>
      </c>
      <c r="G126" s="8" t="str">
        <f t="shared" si="13"/>
        <v>3.5</v>
      </c>
      <c r="H126" s="9"/>
    </row>
    <row r="127" spans="1:8" ht="23.25" x14ac:dyDescent="0.55000000000000004">
      <c r="A127" s="6">
        <v>4</v>
      </c>
      <c r="B127" s="42" t="s">
        <v>97</v>
      </c>
      <c r="C127" s="16">
        <v>49</v>
      </c>
      <c r="D127" s="8">
        <v>11</v>
      </c>
      <c r="E127" s="8">
        <v>15</v>
      </c>
      <c r="F127" s="8">
        <f t="shared" si="12"/>
        <v>75</v>
      </c>
      <c r="G127" s="8" t="str">
        <f t="shared" si="13"/>
        <v>3.5</v>
      </c>
      <c r="H127" s="9"/>
    </row>
    <row r="128" spans="1:8" ht="23.25" x14ac:dyDescent="0.55000000000000004">
      <c r="A128" s="6">
        <v>5</v>
      </c>
      <c r="B128" s="41" t="s">
        <v>98</v>
      </c>
      <c r="C128" s="16">
        <v>45</v>
      </c>
      <c r="D128" s="8">
        <v>15</v>
      </c>
      <c r="E128" s="8">
        <v>17</v>
      </c>
      <c r="F128" s="8">
        <f t="shared" si="12"/>
        <v>77</v>
      </c>
      <c r="G128" s="8" t="str">
        <f t="shared" si="13"/>
        <v>3.5</v>
      </c>
      <c r="H128" s="9"/>
    </row>
    <row r="129" spans="1:8" ht="23.25" x14ac:dyDescent="0.55000000000000004">
      <c r="A129" s="6">
        <v>6</v>
      </c>
      <c r="B129" s="43" t="s">
        <v>99</v>
      </c>
      <c r="C129" s="16">
        <v>46</v>
      </c>
      <c r="D129" s="8">
        <v>17</v>
      </c>
      <c r="E129" s="8">
        <v>14</v>
      </c>
      <c r="F129" s="8">
        <f t="shared" si="12"/>
        <v>77</v>
      </c>
      <c r="G129" s="8" t="str">
        <f t="shared" si="13"/>
        <v>3.5</v>
      </c>
      <c r="H129" s="9"/>
    </row>
    <row r="130" spans="1:8" ht="23.25" x14ac:dyDescent="0.55000000000000004">
      <c r="A130" s="6">
        <v>7</v>
      </c>
      <c r="B130" s="42" t="s">
        <v>100</v>
      </c>
      <c r="C130" s="16">
        <v>47</v>
      </c>
      <c r="D130" s="8">
        <v>18</v>
      </c>
      <c r="E130" s="8">
        <v>13</v>
      </c>
      <c r="F130" s="8">
        <f t="shared" si="12"/>
        <v>78</v>
      </c>
      <c r="G130" s="8" t="str">
        <f t="shared" si="13"/>
        <v>3.5</v>
      </c>
      <c r="H130" s="9"/>
    </row>
    <row r="131" spans="1:8" ht="23.25" x14ac:dyDescent="0.55000000000000004">
      <c r="A131" s="6">
        <v>8</v>
      </c>
      <c r="B131" s="42" t="s">
        <v>101</v>
      </c>
      <c r="C131" s="16">
        <v>50</v>
      </c>
      <c r="D131" s="8">
        <v>14</v>
      </c>
      <c r="E131" s="8">
        <v>15</v>
      </c>
      <c r="F131" s="8">
        <f t="shared" si="12"/>
        <v>79</v>
      </c>
      <c r="G131" s="8" t="str">
        <f t="shared" si="13"/>
        <v>3.5</v>
      </c>
      <c r="H131" s="9"/>
    </row>
    <row r="132" spans="1:8" ht="23.25" x14ac:dyDescent="0.55000000000000004">
      <c r="A132" s="6">
        <v>9</v>
      </c>
      <c r="B132" s="42" t="s">
        <v>102</v>
      </c>
      <c r="C132" s="16">
        <v>50</v>
      </c>
      <c r="D132" s="8">
        <v>15</v>
      </c>
      <c r="E132" s="8">
        <v>13</v>
      </c>
      <c r="F132" s="8">
        <f t="shared" si="12"/>
        <v>78</v>
      </c>
      <c r="G132" s="8" t="str">
        <f t="shared" si="13"/>
        <v>3.5</v>
      </c>
      <c r="H132" s="9"/>
    </row>
    <row r="133" spans="1:8" ht="23.25" x14ac:dyDescent="0.55000000000000004">
      <c r="A133" s="6">
        <v>10</v>
      </c>
      <c r="B133" s="41" t="s">
        <v>103</v>
      </c>
      <c r="C133" s="16">
        <v>53</v>
      </c>
      <c r="D133" s="8">
        <v>15</v>
      </c>
      <c r="E133" s="8">
        <v>14</v>
      </c>
      <c r="F133" s="8">
        <f t="shared" si="12"/>
        <v>82</v>
      </c>
      <c r="G133" s="8" t="str">
        <f t="shared" si="13"/>
        <v>4</v>
      </c>
      <c r="H133" s="9"/>
    </row>
    <row r="134" spans="1:8" ht="23.25" x14ac:dyDescent="0.55000000000000004">
      <c r="A134" s="6">
        <v>11</v>
      </c>
      <c r="B134" s="43" t="s">
        <v>92</v>
      </c>
      <c r="C134" s="16">
        <v>48</v>
      </c>
      <c r="D134" s="8">
        <v>16</v>
      </c>
      <c r="E134" s="8">
        <v>15</v>
      </c>
      <c r="F134" s="8">
        <f t="shared" si="12"/>
        <v>79</v>
      </c>
      <c r="G134" s="8" t="str">
        <f t="shared" si="13"/>
        <v>3.5</v>
      </c>
      <c r="H134" s="9"/>
    </row>
    <row r="135" spans="1:8" ht="23.25" x14ac:dyDescent="0.55000000000000004">
      <c r="A135" s="6">
        <v>12</v>
      </c>
      <c r="B135" s="43" t="s">
        <v>93</v>
      </c>
      <c r="C135" s="16">
        <v>54</v>
      </c>
      <c r="D135" s="8">
        <v>18</v>
      </c>
      <c r="E135" s="8">
        <v>17</v>
      </c>
      <c r="F135" s="8">
        <f t="shared" si="12"/>
        <v>89</v>
      </c>
      <c r="G135" s="8" t="str">
        <f t="shared" si="13"/>
        <v>4</v>
      </c>
      <c r="H135" s="9"/>
    </row>
    <row r="136" spans="1:8" ht="23.25" x14ac:dyDescent="0.55000000000000004">
      <c r="A136" s="6">
        <v>13</v>
      </c>
      <c r="B136" s="42" t="s">
        <v>94</v>
      </c>
      <c r="C136" s="16">
        <v>47</v>
      </c>
      <c r="D136" s="8">
        <v>19</v>
      </c>
      <c r="E136" s="8">
        <v>11</v>
      </c>
      <c r="F136" s="8">
        <f t="shared" si="12"/>
        <v>77</v>
      </c>
      <c r="G136" s="8" t="str">
        <f t="shared" si="13"/>
        <v>3.5</v>
      </c>
      <c r="H136" s="9"/>
    </row>
    <row r="137" spans="1:8" ht="23.25" x14ac:dyDescent="0.55000000000000004">
      <c r="A137" s="6">
        <v>14</v>
      </c>
      <c r="B137" s="41" t="s">
        <v>104</v>
      </c>
      <c r="C137" s="16">
        <v>49</v>
      </c>
      <c r="D137" s="8">
        <v>17</v>
      </c>
      <c r="E137" s="8">
        <v>16</v>
      </c>
      <c r="F137" s="8">
        <f t="shared" si="12"/>
        <v>82</v>
      </c>
      <c r="G137" s="8" t="str">
        <f t="shared" si="13"/>
        <v>4</v>
      </c>
      <c r="H137" s="9"/>
    </row>
    <row r="138" spans="1:8" ht="23.25" x14ac:dyDescent="0.55000000000000004">
      <c r="A138" s="6">
        <v>15</v>
      </c>
      <c r="B138" s="42" t="s">
        <v>105</v>
      </c>
      <c r="C138" s="16">
        <v>54</v>
      </c>
      <c r="D138" s="8">
        <v>18</v>
      </c>
      <c r="E138" s="8">
        <v>13</v>
      </c>
      <c r="F138" s="8">
        <f t="shared" si="12"/>
        <v>85</v>
      </c>
      <c r="G138" s="8" t="str">
        <f t="shared" si="13"/>
        <v>4</v>
      </c>
      <c r="H138" s="9"/>
    </row>
    <row r="139" spans="1:8" ht="23.25" x14ac:dyDescent="0.55000000000000004">
      <c r="A139" s="6">
        <v>16</v>
      </c>
      <c r="B139" s="41" t="s">
        <v>106</v>
      </c>
      <c r="C139" s="16">
        <v>50</v>
      </c>
      <c r="D139" s="8">
        <v>15</v>
      </c>
      <c r="E139" s="8">
        <v>18</v>
      </c>
      <c r="F139" s="8">
        <f t="shared" si="12"/>
        <v>83</v>
      </c>
      <c r="G139" s="8" t="str">
        <f t="shared" si="13"/>
        <v>4</v>
      </c>
      <c r="H139" s="9"/>
    </row>
    <row r="140" spans="1:8" ht="23.25" x14ac:dyDescent="0.55000000000000004">
      <c r="A140" s="6">
        <v>17</v>
      </c>
      <c r="B140" s="43" t="s">
        <v>107</v>
      </c>
      <c r="C140" s="16">
        <v>53</v>
      </c>
      <c r="D140" s="8">
        <v>14</v>
      </c>
      <c r="E140" s="8">
        <v>16</v>
      </c>
      <c r="F140" s="8">
        <f t="shared" si="12"/>
        <v>83</v>
      </c>
      <c r="G140" s="8" t="str">
        <f t="shared" si="13"/>
        <v>4</v>
      </c>
      <c r="H140" s="9"/>
    </row>
    <row r="141" spans="1:8" ht="23.25" x14ac:dyDescent="0.55000000000000004">
      <c r="A141" s="6">
        <v>18</v>
      </c>
      <c r="B141" s="42" t="s">
        <v>108</v>
      </c>
      <c r="C141" s="16">
        <v>55</v>
      </c>
      <c r="D141" s="8">
        <v>15</v>
      </c>
      <c r="E141" s="8">
        <v>18</v>
      </c>
      <c r="F141" s="8">
        <f t="shared" si="12"/>
        <v>88</v>
      </c>
      <c r="G141" s="8" t="str">
        <f t="shared" si="13"/>
        <v>4</v>
      </c>
      <c r="H141" s="9"/>
    </row>
    <row r="142" spans="1:8" ht="23.25" x14ac:dyDescent="0.55000000000000004">
      <c r="A142" s="6">
        <v>19</v>
      </c>
      <c r="B142" s="42" t="s">
        <v>109</v>
      </c>
      <c r="C142" s="16">
        <v>51</v>
      </c>
      <c r="D142" s="8">
        <v>16</v>
      </c>
      <c r="E142" s="8">
        <v>17</v>
      </c>
      <c r="F142" s="8">
        <f t="shared" si="12"/>
        <v>84</v>
      </c>
      <c r="G142" s="8" t="str">
        <f t="shared" si="13"/>
        <v>4</v>
      </c>
      <c r="H142" s="9"/>
    </row>
    <row r="143" spans="1:8" ht="23.25" x14ac:dyDescent="0.55000000000000004">
      <c r="A143" s="6">
        <v>20</v>
      </c>
      <c r="B143" s="41" t="s">
        <v>110</v>
      </c>
      <c r="C143" s="16">
        <v>54</v>
      </c>
      <c r="D143" s="8">
        <v>14</v>
      </c>
      <c r="E143" s="8">
        <v>17</v>
      </c>
      <c r="F143" s="8">
        <f t="shared" si="12"/>
        <v>85</v>
      </c>
      <c r="G143" s="8" t="str">
        <f t="shared" si="13"/>
        <v>4</v>
      </c>
      <c r="H143" s="9"/>
    </row>
    <row r="144" spans="1:8" ht="23.25" x14ac:dyDescent="0.55000000000000004">
      <c r="A144" s="6">
        <v>21</v>
      </c>
      <c r="B144" s="42" t="s">
        <v>111</v>
      </c>
      <c r="C144" s="16">
        <v>56</v>
      </c>
      <c r="D144" s="8">
        <v>16</v>
      </c>
      <c r="E144" s="8">
        <v>17</v>
      </c>
      <c r="F144" s="8">
        <f t="shared" si="12"/>
        <v>89</v>
      </c>
      <c r="G144" s="8" t="str">
        <f t="shared" si="13"/>
        <v>4</v>
      </c>
      <c r="H144" s="9"/>
    </row>
    <row r="145" spans="1:8" ht="23.25" x14ac:dyDescent="0.55000000000000004">
      <c r="A145" s="6">
        <v>22</v>
      </c>
      <c r="B145" s="41" t="s">
        <v>112</v>
      </c>
      <c r="C145" s="16">
        <v>44</v>
      </c>
      <c r="D145" s="8">
        <v>18</v>
      </c>
      <c r="E145" s="8">
        <v>16</v>
      </c>
      <c r="F145" s="8">
        <f t="shared" si="12"/>
        <v>78</v>
      </c>
      <c r="G145" s="8" t="str">
        <f t="shared" si="13"/>
        <v>3.5</v>
      </c>
      <c r="H145" s="9"/>
    </row>
    <row r="146" spans="1:8" ht="23.25" x14ac:dyDescent="0.55000000000000004">
      <c r="A146" s="6">
        <v>23</v>
      </c>
      <c r="B146" s="37" t="s">
        <v>91</v>
      </c>
      <c r="C146" s="73">
        <v>54</v>
      </c>
      <c r="D146" s="74">
        <v>12</v>
      </c>
      <c r="E146" s="74">
        <v>18</v>
      </c>
      <c r="F146" s="8">
        <f t="shared" si="12"/>
        <v>84</v>
      </c>
      <c r="G146" s="8" t="str">
        <f t="shared" si="13"/>
        <v>4</v>
      </c>
      <c r="H146" s="9"/>
    </row>
    <row r="147" spans="1:8" ht="23.25" x14ac:dyDescent="0.55000000000000004">
      <c r="A147" s="6">
        <v>24</v>
      </c>
      <c r="B147" s="42" t="s">
        <v>95</v>
      </c>
      <c r="C147" s="75">
        <v>55</v>
      </c>
      <c r="D147" s="75">
        <v>17</v>
      </c>
      <c r="E147" s="75">
        <v>15</v>
      </c>
      <c r="F147" s="8">
        <f t="shared" si="12"/>
        <v>87</v>
      </c>
      <c r="G147" s="8" t="str">
        <f t="shared" si="13"/>
        <v>4</v>
      </c>
      <c r="H147" s="9"/>
    </row>
    <row r="148" spans="1:8" ht="23.25" x14ac:dyDescent="0.55000000000000004">
      <c r="A148" s="9"/>
      <c r="B148" s="29" t="s">
        <v>5</v>
      </c>
      <c r="C148" s="44">
        <f>SUM(C124:C147)</f>
        <v>1204</v>
      </c>
      <c r="D148" s="44">
        <f t="shared" ref="D148:F148" si="14">SUM(D124:D147)</f>
        <v>376</v>
      </c>
      <c r="E148" s="44">
        <f t="shared" si="14"/>
        <v>375</v>
      </c>
      <c r="F148" s="44">
        <f t="shared" si="14"/>
        <v>1955</v>
      </c>
      <c r="G148" s="44"/>
      <c r="H148" s="45"/>
    </row>
    <row r="149" spans="1:8" ht="23.25" x14ac:dyDescent="0.55000000000000004">
      <c r="A149" s="11"/>
      <c r="B149" s="5" t="s">
        <v>12</v>
      </c>
      <c r="C149" s="12">
        <f>C148/24</f>
        <v>50.166666666666664</v>
      </c>
      <c r="D149" s="12">
        <f t="shared" ref="D149:F149" si="15">D148/24</f>
        <v>15.666666666666666</v>
      </c>
      <c r="E149" s="12">
        <f t="shared" si="15"/>
        <v>15.625</v>
      </c>
      <c r="F149" s="12">
        <f t="shared" si="15"/>
        <v>81.458333333333329</v>
      </c>
      <c r="G149" s="11"/>
      <c r="H149" s="11"/>
    </row>
    <row r="150" spans="1:8" ht="23.25" x14ac:dyDescent="0.55000000000000004">
      <c r="A150" s="1"/>
      <c r="B150" s="1"/>
      <c r="C150" s="1" t="s">
        <v>14</v>
      </c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 t="s">
        <v>15</v>
      </c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 x14ac:dyDescent="0.55000000000000004">
      <c r="A159" s="18"/>
      <c r="B159" s="34"/>
      <c r="C159" s="18"/>
      <c r="D159" s="18"/>
      <c r="E159" s="18"/>
      <c r="F159" s="18"/>
      <c r="G159" s="18"/>
      <c r="H159" s="13"/>
    </row>
    <row r="160" spans="1:8" s="19" customFormat="1" ht="23.25" x14ac:dyDescent="0.55000000000000004">
      <c r="A160" s="18"/>
      <c r="B160" s="34"/>
      <c r="C160" s="18"/>
      <c r="D160" s="18"/>
      <c r="E160" s="18"/>
      <c r="F160" s="18"/>
      <c r="G160" s="18"/>
      <c r="H160" s="13"/>
    </row>
    <row r="161" spans="1:8" s="19" customFormat="1" ht="23.25" x14ac:dyDescent="0.55000000000000004">
      <c r="A161" s="1"/>
      <c r="B161" s="96" t="s">
        <v>118</v>
      </c>
      <c r="C161" s="96"/>
      <c r="D161" s="96"/>
      <c r="E161" s="96"/>
      <c r="F161" s="96"/>
      <c r="G161" s="96"/>
      <c r="H161" s="96"/>
    </row>
    <row r="162" spans="1:8" s="19" customFormat="1" ht="23.25" x14ac:dyDescent="0.55000000000000004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 x14ac:dyDescent="0.55000000000000004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30"/>
      <c r="H163" s="30"/>
    </row>
    <row r="164" spans="1:8" s="19" customFormat="1" ht="23.25" x14ac:dyDescent="0.55000000000000004">
      <c r="A164" s="28">
        <v>1</v>
      </c>
      <c r="B164" s="31" t="s">
        <v>78</v>
      </c>
      <c r="C164" s="15">
        <v>47</v>
      </c>
      <c r="D164" s="7">
        <v>10</v>
      </c>
      <c r="E164" s="7">
        <v>13</v>
      </c>
      <c r="F164" s="7">
        <f t="shared" ref="F164:F187" si="16">SUM(C164:E164)</f>
        <v>70</v>
      </c>
      <c r="G164" s="8" t="str">
        <f t="shared" ref="G164:G187" si="17">IF(F164&gt;79,"4",IF(F164&gt;74,"3.5",IF(F164&gt;69,"3",IF(F164&gt;64,"2.5",IF(F164&gt;59,"2",IF(F164&gt;54,"1.5",IF(F164&gt;49,"1","0")))))))</f>
        <v>3</v>
      </c>
      <c r="H164" s="32"/>
    </row>
    <row r="165" spans="1:8" s="19" customFormat="1" ht="23.25" x14ac:dyDescent="0.55000000000000004">
      <c r="A165" s="6">
        <v>2</v>
      </c>
      <c r="B165" s="33" t="s">
        <v>79</v>
      </c>
      <c r="C165" s="16">
        <v>42</v>
      </c>
      <c r="D165" s="8">
        <v>17</v>
      </c>
      <c r="E165" s="8">
        <v>11</v>
      </c>
      <c r="F165" s="8">
        <f t="shared" si="16"/>
        <v>70</v>
      </c>
      <c r="G165" s="8" t="str">
        <f t="shared" si="17"/>
        <v>3</v>
      </c>
      <c r="H165" s="9"/>
    </row>
    <row r="166" spans="1:8" s="19" customFormat="1" ht="23.25" x14ac:dyDescent="0.55000000000000004">
      <c r="A166" s="6">
        <v>3</v>
      </c>
      <c r="B166" s="41" t="s">
        <v>96</v>
      </c>
      <c r="C166" s="16">
        <v>44</v>
      </c>
      <c r="D166" s="8">
        <v>19</v>
      </c>
      <c r="E166" s="8">
        <v>10</v>
      </c>
      <c r="F166" s="8">
        <f t="shared" si="16"/>
        <v>73</v>
      </c>
      <c r="G166" s="8" t="str">
        <f t="shared" si="17"/>
        <v>3</v>
      </c>
      <c r="H166" s="9"/>
    </row>
    <row r="167" spans="1:8" s="19" customFormat="1" ht="23.25" x14ac:dyDescent="0.55000000000000004">
      <c r="A167" s="6">
        <v>4</v>
      </c>
      <c r="B167" s="42" t="s">
        <v>97</v>
      </c>
      <c r="C167" s="16">
        <v>49</v>
      </c>
      <c r="D167" s="8">
        <v>12</v>
      </c>
      <c r="E167" s="8">
        <v>14</v>
      </c>
      <c r="F167" s="8">
        <f t="shared" si="16"/>
        <v>75</v>
      </c>
      <c r="G167" s="8" t="str">
        <f t="shared" si="17"/>
        <v>3.5</v>
      </c>
      <c r="H167" s="9"/>
    </row>
    <row r="168" spans="1:8" s="19" customFormat="1" ht="23.25" x14ac:dyDescent="0.55000000000000004">
      <c r="A168" s="6">
        <v>5</v>
      </c>
      <c r="B168" s="41" t="s">
        <v>98</v>
      </c>
      <c r="C168" s="16">
        <v>40</v>
      </c>
      <c r="D168" s="8">
        <v>15</v>
      </c>
      <c r="E168" s="8">
        <v>17</v>
      </c>
      <c r="F168" s="8">
        <f t="shared" si="16"/>
        <v>72</v>
      </c>
      <c r="G168" s="8" t="str">
        <f t="shared" si="17"/>
        <v>3</v>
      </c>
      <c r="H168" s="9"/>
    </row>
    <row r="169" spans="1:8" s="19" customFormat="1" ht="23.25" x14ac:dyDescent="0.55000000000000004">
      <c r="A169" s="6">
        <v>6</v>
      </c>
      <c r="B169" s="43" t="s">
        <v>99</v>
      </c>
      <c r="C169" s="16">
        <v>39</v>
      </c>
      <c r="D169" s="8">
        <v>18</v>
      </c>
      <c r="E169" s="8">
        <v>13</v>
      </c>
      <c r="F169" s="8">
        <f t="shared" si="16"/>
        <v>70</v>
      </c>
      <c r="G169" s="8" t="str">
        <f t="shared" si="17"/>
        <v>3</v>
      </c>
      <c r="H169" s="9"/>
    </row>
    <row r="170" spans="1:8" s="19" customFormat="1" ht="23.25" x14ac:dyDescent="0.55000000000000004">
      <c r="A170" s="6">
        <v>7</v>
      </c>
      <c r="B170" s="42" t="s">
        <v>100</v>
      </c>
      <c r="C170" s="16">
        <v>37</v>
      </c>
      <c r="D170" s="8">
        <v>18</v>
      </c>
      <c r="E170" s="8">
        <v>16</v>
      </c>
      <c r="F170" s="8">
        <f t="shared" si="16"/>
        <v>71</v>
      </c>
      <c r="G170" s="8" t="str">
        <f t="shared" si="17"/>
        <v>3</v>
      </c>
      <c r="H170" s="9"/>
    </row>
    <row r="171" spans="1:8" s="19" customFormat="1" ht="23.25" x14ac:dyDescent="0.55000000000000004">
      <c r="A171" s="6">
        <v>8</v>
      </c>
      <c r="B171" s="42" t="s">
        <v>101</v>
      </c>
      <c r="C171" s="16">
        <v>53</v>
      </c>
      <c r="D171" s="8">
        <v>10</v>
      </c>
      <c r="E171" s="8">
        <v>14</v>
      </c>
      <c r="F171" s="8">
        <f t="shared" si="16"/>
        <v>77</v>
      </c>
      <c r="G171" s="8" t="str">
        <f t="shared" si="17"/>
        <v>3.5</v>
      </c>
      <c r="H171" s="9"/>
    </row>
    <row r="172" spans="1:8" s="19" customFormat="1" ht="23.25" x14ac:dyDescent="0.55000000000000004">
      <c r="A172" s="6">
        <v>9</v>
      </c>
      <c r="B172" s="42" t="s">
        <v>102</v>
      </c>
      <c r="C172" s="16">
        <v>48</v>
      </c>
      <c r="D172" s="8">
        <v>13</v>
      </c>
      <c r="E172" s="8">
        <v>15</v>
      </c>
      <c r="F172" s="8">
        <f t="shared" si="16"/>
        <v>76</v>
      </c>
      <c r="G172" s="8" t="str">
        <f t="shared" si="17"/>
        <v>3.5</v>
      </c>
      <c r="H172" s="9"/>
    </row>
    <row r="173" spans="1:8" s="19" customFormat="1" ht="23.25" x14ac:dyDescent="0.55000000000000004">
      <c r="A173" s="6">
        <v>10</v>
      </c>
      <c r="B173" s="41" t="s">
        <v>103</v>
      </c>
      <c r="C173" s="16">
        <v>46</v>
      </c>
      <c r="D173" s="8">
        <v>12</v>
      </c>
      <c r="E173" s="8">
        <v>15</v>
      </c>
      <c r="F173" s="8">
        <f t="shared" si="16"/>
        <v>73</v>
      </c>
      <c r="G173" s="8" t="str">
        <f t="shared" si="17"/>
        <v>3</v>
      </c>
      <c r="H173" s="9"/>
    </row>
    <row r="174" spans="1:8" s="19" customFormat="1" ht="23.25" x14ac:dyDescent="0.55000000000000004">
      <c r="A174" s="6">
        <v>11</v>
      </c>
      <c r="B174" s="43" t="s">
        <v>92</v>
      </c>
      <c r="C174" s="16">
        <v>43</v>
      </c>
      <c r="D174" s="8">
        <v>12</v>
      </c>
      <c r="E174" s="8">
        <v>16</v>
      </c>
      <c r="F174" s="8">
        <f t="shared" si="16"/>
        <v>71</v>
      </c>
      <c r="G174" s="8" t="str">
        <f t="shared" si="17"/>
        <v>3</v>
      </c>
      <c r="H174" s="9"/>
    </row>
    <row r="175" spans="1:8" s="19" customFormat="1" ht="23.25" x14ac:dyDescent="0.55000000000000004">
      <c r="A175" s="6">
        <v>12</v>
      </c>
      <c r="B175" s="43" t="s">
        <v>93</v>
      </c>
      <c r="C175" s="16">
        <v>52</v>
      </c>
      <c r="D175" s="8">
        <v>14</v>
      </c>
      <c r="E175" s="8">
        <v>16</v>
      </c>
      <c r="F175" s="8">
        <f t="shared" si="16"/>
        <v>82</v>
      </c>
      <c r="G175" s="8" t="str">
        <f t="shared" si="17"/>
        <v>4</v>
      </c>
      <c r="H175" s="9"/>
    </row>
    <row r="176" spans="1:8" s="19" customFormat="1" ht="23.25" x14ac:dyDescent="0.55000000000000004">
      <c r="A176" s="6">
        <v>13</v>
      </c>
      <c r="B176" s="42" t="s">
        <v>94</v>
      </c>
      <c r="C176" s="16">
        <v>44</v>
      </c>
      <c r="D176" s="8">
        <v>14</v>
      </c>
      <c r="E176" s="8">
        <v>17</v>
      </c>
      <c r="F176" s="8">
        <f t="shared" si="16"/>
        <v>75</v>
      </c>
      <c r="G176" s="8" t="str">
        <f t="shared" si="17"/>
        <v>3.5</v>
      </c>
      <c r="H176" s="9"/>
    </row>
    <row r="177" spans="1:8" s="19" customFormat="1" ht="23.25" x14ac:dyDescent="0.55000000000000004">
      <c r="A177" s="6">
        <v>14</v>
      </c>
      <c r="B177" s="41" t="s">
        <v>104</v>
      </c>
      <c r="C177" s="16">
        <v>48</v>
      </c>
      <c r="D177" s="8">
        <v>17</v>
      </c>
      <c r="E177" s="8">
        <v>15</v>
      </c>
      <c r="F177" s="8">
        <f t="shared" si="16"/>
        <v>80</v>
      </c>
      <c r="G177" s="8" t="str">
        <f t="shared" si="17"/>
        <v>4</v>
      </c>
      <c r="H177" s="9"/>
    </row>
    <row r="178" spans="1:8" s="19" customFormat="1" ht="23.25" x14ac:dyDescent="0.55000000000000004">
      <c r="A178" s="6">
        <v>15</v>
      </c>
      <c r="B178" s="42" t="s">
        <v>105</v>
      </c>
      <c r="C178" s="16">
        <v>49</v>
      </c>
      <c r="D178" s="8">
        <v>14</v>
      </c>
      <c r="E178" s="8">
        <v>13</v>
      </c>
      <c r="F178" s="8">
        <f t="shared" si="16"/>
        <v>76</v>
      </c>
      <c r="G178" s="8" t="str">
        <f t="shared" si="17"/>
        <v>3.5</v>
      </c>
      <c r="H178" s="9"/>
    </row>
    <row r="179" spans="1:8" s="19" customFormat="1" ht="23.25" x14ac:dyDescent="0.55000000000000004">
      <c r="A179" s="6">
        <v>16</v>
      </c>
      <c r="B179" s="41" t="s">
        <v>106</v>
      </c>
      <c r="C179" s="16">
        <v>45</v>
      </c>
      <c r="D179" s="8">
        <v>17</v>
      </c>
      <c r="E179" s="8">
        <v>18</v>
      </c>
      <c r="F179" s="8">
        <f t="shared" si="16"/>
        <v>80</v>
      </c>
      <c r="G179" s="8" t="str">
        <f t="shared" si="17"/>
        <v>4</v>
      </c>
      <c r="H179" s="9"/>
    </row>
    <row r="180" spans="1:8" s="19" customFormat="1" ht="23.25" x14ac:dyDescent="0.55000000000000004">
      <c r="A180" s="6">
        <v>17</v>
      </c>
      <c r="B180" s="43" t="s">
        <v>107</v>
      </c>
      <c r="C180" s="16">
        <v>45</v>
      </c>
      <c r="D180" s="8">
        <v>14</v>
      </c>
      <c r="E180" s="8">
        <v>16</v>
      </c>
      <c r="F180" s="8">
        <f t="shared" si="16"/>
        <v>75</v>
      </c>
      <c r="G180" s="8" t="str">
        <f t="shared" si="17"/>
        <v>3.5</v>
      </c>
      <c r="H180" s="9"/>
    </row>
    <row r="181" spans="1:8" s="19" customFormat="1" ht="23.25" x14ac:dyDescent="0.55000000000000004">
      <c r="A181" s="6">
        <v>18</v>
      </c>
      <c r="B181" s="42" t="s">
        <v>108</v>
      </c>
      <c r="C181" s="16">
        <v>46</v>
      </c>
      <c r="D181" s="8">
        <v>17</v>
      </c>
      <c r="E181" s="8">
        <v>17</v>
      </c>
      <c r="F181" s="8">
        <f t="shared" si="16"/>
        <v>80</v>
      </c>
      <c r="G181" s="8" t="str">
        <f t="shared" si="17"/>
        <v>4</v>
      </c>
      <c r="H181" s="9"/>
    </row>
    <row r="182" spans="1:8" s="19" customFormat="1" ht="23.25" x14ac:dyDescent="0.55000000000000004">
      <c r="A182" s="6">
        <v>19</v>
      </c>
      <c r="B182" s="42" t="s">
        <v>109</v>
      </c>
      <c r="C182" s="16">
        <v>44</v>
      </c>
      <c r="D182" s="8">
        <v>11</v>
      </c>
      <c r="E182" s="8">
        <v>16</v>
      </c>
      <c r="F182" s="8">
        <f t="shared" si="16"/>
        <v>71</v>
      </c>
      <c r="G182" s="8" t="str">
        <f t="shared" si="17"/>
        <v>3</v>
      </c>
      <c r="H182" s="9"/>
    </row>
    <row r="183" spans="1:8" s="19" customFormat="1" ht="23.25" x14ac:dyDescent="0.55000000000000004">
      <c r="A183" s="6">
        <v>20</v>
      </c>
      <c r="B183" s="41" t="s">
        <v>110</v>
      </c>
      <c r="C183" s="16">
        <v>50</v>
      </c>
      <c r="D183" s="8">
        <v>12</v>
      </c>
      <c r="E183" s="8">
        <v>13</v>
      </c>
      <c r="F183" s="8">
        <f t="shared" si="16"/>
        <v>75</v>
      </c>
      <c r="G183" s="8" t="str">
        <f t="shared" si="17"/>
        <v>3.5</v>
      </c>
      <c r="H183" s="9"/>
    </row>
    <row r="184" spans="1:8" s="19" customFormat="1" ht="23.25" x14ac:dyDescent="0.55000000000000004">
      <c r="A184" s="6">
        <v>21</v>
      </c>
      <c r="B184" s="42" t="s">
        <v>111</v>
      </c>
      <c r="C184" s="16">
        <v>46</v>
      </c>
      <c r="D184" s="8">
        <v>17</v>
      </c>
      <c r="E184" s="8">
        <v>17</v>
      </c>
      <c r="F184" s="8">
        <f t="shared" si="16"/>
        <v>80</v>
      </c>
      <c r="G184" s="8" t="str">
        <f t="shared" si="17"/>
        <v>4</v>
      </c>
      <c r="H184" s="9"/>
    </row>
    <row r="185" spans="1:8" s="19" customFormat="1" ht="23.25" x14ac:dyDescent="0.55000000000000004">
      <c r="A185" s="6">
        <v>22</v>
      </c>
      <c r="B185" s="41" t="s">
        <v>112</v>
      </c>
      <c r="C185" s="16">
        <v>42</v>
      </c>
      <c r="D185" s="8">
        <v>11</v>
      </c>
      <c r="E185" s="8">
        <v>17</v>
      </c>
      <c r="F185" s="8">
        <f t="shared" si="16"/>
        <v>70</v>
      </c>
      <c r="G185" s="8" t="str">
        <f t="shared" si="17"/>
        <v>3</v>
      </c>
      <c r="H185" s="9"/>
    </row>
    <row r="186" spans="1:8" s="19" customFormat="1" ht="23.25" x14ac:dyDescent="0.55000000000000004">
      <c r="A186" s="6">
        <v>23</v>
      </c>
      <c r="B186" s="37" t="s">
        <v>91</v>
      </c>
      <c r="C186" s="73">
        <v>42</v>
      </c>
      <c r="D186" s="74">
        <v>16</v>
      </c>
      <c r="E186" s="74">
        <v>17</v>
      </c>
      <c r="F186" s="8">
        <f t="shared" si="16"/>
        <v>75</v>
      </c>
      <c r="G186" s="8" t="str">
        <f t="shared" si="17"/>
        <v>3.5</v>
      </c>
      <c r="H186" s="9"/>
    </row>
    <row r="187" spans="1:8" s="19" customFormat="1" ht="23.25" x14ac:dyDescent="0.55000000000000004">
      <c r="A187" s="6">
        <v>24</v>
      </c>
      <c r="B187" s="42" t="s">
        <v>95</v>
      </c>
      <c r="C187" s="75">
        <v>50</v>
      </c>
      <c r="D187" s="75">
        <v>14</v>
      </c>
      <c r="E187" s="75">
        <v>16</v>
      </c>
      <c r="F187" s="8">
        <f t="shared" si="16"/>
        <v>80</v>
      </c>
      <c r="G187" s="8" t="str">
        <f t="shared" si="17"/>
        <v>4</v>
      </c>
      <c r="H187" s="9"/>
    </row>
    <row r="188" spans="1:8" s="19" customFormat="1" ht="23.25" x14ac:dyDescent="0.55000000000000004">
      <c r="A188" s="9"/>
      <c r="B188" s="29" t="s">
        <v>5</v>
      </c>
      <c r="C188" s="44">
        <f>SUM(C164:C187)</f>
        <v>1091</v>
      </c>
      <c r="D188" s="44">
        <f t="shared" ref="D188:F188" si="18">SUM(D164:D187)</f>
        <v>344</v>
      </c>
      <c r="E188" s="44">
        <f t="shared" si="18"/>
        <v>362</v>
      </c>
      <c r="F188" s="44">
        <f t="shared" si="18"/>
        <v>1797</v>
      </c>
      <c r="G188" s="44"/>
      <c r="H188" s="45"/>
    </row>
    <row r="189" spans="1:8" s="19" customFormat="1" ht="23.25" x14ac:dyDescent="0.55000000000000004">
      <c r="A189" s="11"/>
      <c r="B189" s="5" t="s">
        <v>12</v>
      </c>
      <c r="C189" s="12">
        <f>C188/24</f>
        <v>45.458333333333336</v>
      </c>
      <c r="D189" s="12">
        <f t="shared" ref="D189:F189" si="19">D188/24</f>
        <v>14.333333333333334</v>
      </c>
      <c r="E189" s="12">
        <f t="shared" si="19"/>
        <v>15.083333333333334</v>
      </c>
      <c r="F189" s="12">
        <f t="shared" si="19"/>
        <v>74.875</v>
      </c>
      <c r="G189" s="11"/>
      <c r="H189" s="11"/>
    </row>
    <row r="190" spans="1:8" s="19" customFormat="1" ht="23.25" x14ac:dyDescent="0.55000000000000004">
      <c r="A190" s="1"/>
      <c r="B190" s="1"/>
      <c r="C190" s="1" t="s">
        <v>14</v>
      </c>
      <c r="D190" s="1"/>
      <c r="E190" s="1"/>
      <c r="F190" s="1"/>
      <c r="G190" s="1"/>
      <c r="H190" s="1"/>
    </row>
    <row r="191" spans="1:8" s="19" customFormat="1" ht="23.25" x14ac:dyDescent="0.55000000000000004">
      <c r="A191" s="1"/>
      <c r="B191" s="1"/>
      <c r="C191" s="1" t="s">
        <v>15</v>
      </c>
      <c r="D191" s="1"/>
      <c r="E191" s="1"/>
      <c r="F191" s="1"/>
      <c r="G191" s="1"/>
      <c r="H191" s="1"/>
    </row>
    <row r="192" spans="1:8" s="19" customFormat="1" ht="23.25" x14ac:dyDescent="0.55000000000000004">
      <c r="A192" s="1"/>
      <c r="B192" s="1"/>
      <c r="C192" s="1"/>
      <c r="D192" s="1"/>
      <c r="E192" s="1"/>
      <c r="F192" s="1"/>
      <c r="G192" s="1"/>
      <c r="H192" s="1"/>
    </row>
    <row r="193" spans="1:8" s="19" customFormat="1" ht="23.25" x14ac:dyDescent="0.55000000000000004">
      <c r="A193" s="18"/>
      <c r="B193" s="34"/>
      <c r="C193" s="18"/>
      <c r="D193" s="18"/>
      <c r="E193" s="18"/>
      <c r="F193" s="18"/>
      <c r="G193" s="18"/>
      <c r="H193" s="13"/>
    </row>
    <row r="194" spans="1:8" s="19" customFormat="1" ht="23.25" x14ac:dyDescent="0.55000000000000004">
      <c r="A194" s="18"/>
      <c r="B194" s="34"/>
      <c r="C194" s="18"/>
      <c r="D194" s="18"/>
      <c r="E194" s="18"/>
      <c r="F194" s="18"/>
      <c r="G194" s="18"/>
      <c r="H194" s="13"/>
    </row>
    <row r="195" spans="1:8" s="19" customFormat="1" ht="23.25" x14ac:dyDescent="0.55000000000000004">
      <c r="A195" s="18"/>
      <c r="B195" s="34"/>
      <c r="C195" s="18"/>
      <c r="D195" s="18"/>
      <c r="E195" s="18"/>
      <c r="F195" s="18"/>
      <c r="G195" s="18"/>
      <c r="H195" s="13"/>
    </row>
    <row r="196" spans="1:8" s="19" customFormat="1" ht="23.25" x14ac:dyDescent="0.55000000000000004">
      <c r="A196" s="18"/>
      <c r="B196" s="34"/>
      <c r="C196" s="18"/>
      <c r="D196" s="18"/>
      <c r="E196" s="18"/>
      <c r="F196" s="18"/>
      <c r="G196" s="18"/>
      <c r="H196" s="13"/>
    </row>
    <row r="197" spans="1:8" s="19" customFormat="1" ht="23.25" x14ac:dyDescent="0.55000000000000004">
      <c r="A197" s="18"/>
      <c r="B197" s="34"/>
      <c r="C197" s="18"/>
      <c r="D197" s="18"/>
      <c r="E197" s="18"/>
      <c r="F197" s="18"/>
      <c r="G197" s="18"/>
      <c r="H197" s="13"/>
    </row>
    <row r="198" spans="1:8" s="19" customFormat="1" ht="23.25" x14ac:dyDescent="0.55000000000000004">
      <c r="A198" s="18"/>
      <c r="B198" s="34"/>
      <c r="C198" s="18"/>
      <c r="D198" s="18"/>
      <c r="E198" s="18"/>
      <c r="F198" s="18"/>
      <c r="G198" s="18"/>
      <c r="H198" s="13"/>
    </row>
    <row r="199" spans="1:8" s="19" customFormat="1" ht="23.25" x14ac:dyDescent="0.55000000000000004">
      <c r="A199" s="18"/>
      <c r="B199" s="34"/>
      <c r="C199" s="18"/>
      <c r="D199" s="18"/>
      <c r="E199" s="18"/>
      <c r="F199" s="18"/>
      <c r="G199" s="18"/>
      <c r="H199" s="13"/>
    </row>
    <row r="200" spans="1:8" s="19" customFormat="1" ht="23.25" x14ac:dyDescent="0.55000000000000004">
      <c r="A200" s="18"/>
      <c r="B200" s="34"/>
      <c r="C200" s="18"/>
      <c r="D200" s="18"/>
      <c r="E200" s="18"/>
      <c r="F200" s="18"/>
      <c r="G200" s="18"/>
      <c r="H200" s="13"/>
    </row>
    <row r="201" spans="1:8" ht="23.25" x14ac:dyDescent="0.55000000000000004">
      <c r="A201" s="1"/>
      <c r="B201" s="2" t="s">
        <v>119</v>
      </c>
      <c r="C201" s="1"/>
      <c r="D201" s="1"/>
      <c r="E201" s="1"/>
      <c r="F201" s="1"/>
      <c r="G201" s="1"/>
      <c r="H201" s="1"/>
    </row>
    <row r="202" spans="1:8" ht="23.25" x14ac:dyDescent="0.55000000000000004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 x14ac:dyDescent="0.55000000000000004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30"/>
      <c r="H203" s="30"/>
    </row>
    <row r="204" spans="1:8" ht="23.25" x14ac:dyDescent="0.55000000000000004">
      <c r="A204" s="28">
        <v>1</v>
      </c>
      <c r="B204" s="31" t="s">
        <v>78</v>
      </c>
      <c r="C204" s="15">
        <v>47</v>
      </c>
      <c r="D204" s="7">
        <v>11</v>
      </c>
      <c r="E204" s="7">
        <v>12</v>
      </c>
      <c r="F204" s="7">
        <f t="shared" ref="F204:F227" si="20">SUM(C204:E204)</f>
        <v>70</v>
      </c>
      <c r="G204" s="8" t="str">
        <f t="shared" ref="G204:G227" si="21">IF(F204&gt;79,"4",IF(F204&gt;74,"3.5",IF(F204&gt;69,"3",IF(F204&gt;64,"2.5",IF(F204&gt;59,"2",IF(F204&gt;54,"1.5",IF(F204&gt;49,"1","0")))))))</f>
        <v>3</v>
      </c>
      <c r="H204" s="32"/>
    </row>
    <row r="205" spans="1:8" ht="23.25" x14ac:dyDescent="0.55000000000000004">
      <c r="A205" s="6">
        <v>2</v>
      </c>
      <c r="B205" s="33" t="s">
        <v>79</v>
      </c>
      <c r="C205" s="16">
        <v>51</v>
      </c>
      <c r="D205" s="8">
        <v>14</v>
      </c>
      <c r="E205" s="8">
        <v>12</v>
      </c>
      <c r="F205" s="8">
        <f t="shared" si="20"/>
        <v>77</v>
      </c>
      <c r="G205" s="8" t="str">
        <f t="shared" si="21"/>
        <v>3.5</v>
      </c>
      <c r="H205" s="9"/>
    </row>
    <row r="206" spans="1:8" ht="23.25" x14ac:dyDescent="0.55000000000000004">
      <c r="A206" s="6">
        <v>3</v>
      </c>
      <c r="B206" s="41" t="s">
        <v>96</v>
      </c>
      <c r="C206" s="16">
        <v>45</v>
      </c>
      <c r="D206" s="8">
        <v>13</v>
      </c>
      <c r="E206" s="8">
        <v>11</v>
      </c>
      <c r="F206" s="8">
        <f t="shared" si="20"/>
        <v>69</v>
      </c>
      <c r="G206" s="8" t="str">
        <f t="shared" si="21"/>
        <v>2.5</v>
      </c>
      <c r="H206" s="9"/>
    </row>
    <row r="207" spans="1:8" ht="23.25" x14ac:dyDescent="0.55000000000000004">
      <c r="A207" s="6">
        <v>4</v>
      </c>
      <c r="B207" s="42" t="s">
        <v>97</v>
      </c>
      <c r="C207" s="16">
        <v>51</v>
      </c>
      <c r="D207" s="8">
        <v>12</v>
      </c>
      <c r="E207" s="8">
        <v>15</v>
      </c>
      <c r="F207" s="8">
        <f t="shared" si="20"/>
        <v>78</v>
      </c>
      <c r="G207" s="8" t="str">
        <f t="shared" si="21"/>
        <v>3.5</v>
      </c>
      <c r="H207" s="9"/>
    </row>
    <row r="208" spans="1:8" ht="23.25" x14ac:dyDescent="0.55000000000000004">
      <c r="A208" s="6">
        <v>5</v>
      </c>
      <c r="B208" s="41" t="s">
        <v>98</v>
      </c>
      <c r="C208" s="16">
        <v>46</v>
      </c>
      <c r="D208" s="8">
        <v>13</v>
      </c>
      <c r="E208" s="8">
        <v>11</v>
      </c>
      <c r="F208" s="8">
        <f t="shared" si="20"/>
        <v>70</v>
      </c>
      <c r="G208" s="8" t="str">
        <f t="shared" si="21"/>
        <v>3</v>
      </c>
      <c r="H208" s="9"/>
    </row>
    <row r="209" spans="1:8" ht="23.25" x14ac:dyDescent="0.55000000000000004">
      <c r="A209" s="6">
        <v>6</v>
      </c>
      <c r="B209" s="43" t="s">
        <v>99</v>
      </c>
      <c r="C209" s="16">
        <v>44</v>
      </c>
      <c r="D209" s="8">
        <v>9</v>
      </c>
      <c r="E209" s="8">
        <v>5</v>
      </c>
      <c r="F209" s="8">
        <f t="shared" si="20"/>
        <v>58</v>
      </c>
      <c r="G209" s="8" t="str">
        <f t="shared" si="21"/>
        <v>1.5</v>
      </c>
      <c r="H209" s="9"/>
    </row>
    <row r="210" spans="1:8" ht="23.25" x14ac:dyDescent="0.55000000000000004">
      <c r="A210" s="6">
        <v>7</v>
      </c>
      <c r="B210" s="42" t="s">
        <v>100</v>
      </c>
      <c r="C210" s="16">
        <v>46</v>
      </c>
      <c r="D210" s="8">
        <v>13</v>
      </c>
      <c r="E210" s="8">
        <v>14</v>
      </c>
      <c r="F210" s="8">
        <f t="shared" si="20"/>
        <v>73</v>
      </c>
      <c r="G210" s="8" t="str">
        <f t="shared" si="21"/>
        <v>3</v>
      </c>
      <c r="H210" s="9"/>
    </row>
    <row r="211" spans="1:8" ht="23.25" x14ac:dyDescent="0.55000000000000004">
      <c r="A211" s="6">
        <v>8</v>
      </c>
      <c r="B211" s="42" t="s">
        <v>101</v>
      </c>
      <c r="C211" s="16">
        <v>51</v>
      </c>
      <c r="D211" s="8">
        <v>12</v>
      </c>
      <c r="E211" s="8">
        <v>10</v>
      </c>
      <c r="F211" s="8">
        <f t="shared" si="20"/>
        <v>73</v>
      </c>
      <c r="G211" s="8" t="str">
        <f t="shared" si="21"/>
        <v>3</v>
      </c>
      <c r="H211" s="9"/>
    </row>
    <row r="212" spans="1:8" ht="23.25" x14ac:dyDescent="0.55000000000000004">
      <c r="A212" s="6">
        <v>9</v>
      </c>
      <c r="B212" s="42" t="s">
        <v>102</v>
      </c>
      <c r="C212" s="16">
        <v>48</v>
      </c>
      <c r="D212" s="8">
        <v>10</v>
      </c>
      <c r="E212" s="8">
        <v>10</v>
      </c>
      <c r="F212" s="8">
        <f t="shared" si="20"/>
        <v>68</v>
      </c>
      <c r="G212" s="8" t="str">
        <f t="shared" si="21"/>
        <v>2.5</v>
      </c>
      <c r="H212" s="9"/>
    </row>
    <row r="213" spans="1:8" ht="23.25" x14ac:dyDescent="0.55000000000000004">
      <c r="A213" s="6">
        <v>10</v>
      </c>
      <c r="B213" s="41" t="s">
        <v>103</v>
      </c>
      <c r="C213" s="16">
        <v>46</v>
      </c>
      <c r="D213" s="8">
        <v>8</v>
      </c>
      <c r="E213" s="8">
        <v>4</v>
      </c>
      <c r="F213" s="8">
        <f t="shared" si="20"/>
        <v>58</v>
      </c>
      <c r="G213" s="8" t="str">
        <f t="shared" si="21"/>
        <v>1.5</v>
      </c>
      <c r="H213" s="9"/>
    </row>
    <row r="214" spans="1:8" ht="23.25" x14ac:dyDescent="0.55000000000000004">
      <c r="A214" s="6">
        <v>11</v>
      </c>
      <c r="B214" s="43" t="s">
        <v>92</v>
      </c>
      <c r="C214" s="16">
        <v>48</v>
      </c>
      <c r="D214" s="8">
        <v>10</v>
      </c>
      <c r="E214" s="8">
        <v>9</v>
      </c>
      <c r="F214" s="8">
        <f t="shared" si="20"/>
        <v>67</v>
      </c>
      <c r="G214" s="8" t="str">
        <f t="shared" si="21"/>
        <v>2.5</v>
      </c>
      <c r="H214" s="9"/>
    </row>
    <row r="215" spans="1:8" ht="23.25" x14ac:dyDescent="0.55000000000000004">
      <c r="A215" s="6">
        <v>12</v>
      </c>
      <c r="B215" s="43" t="s">
        <v>93</v>
      </c>
      <c r="C215" s="16">
        <v>52</v>
      </c>
      <c r="D215" s="8">
        <v>16</v>
      </c>
      <c r="E215" s="8">
        <v>14</v>
      </c>
      <c r="F215" s="8">
        <f t="shared" si="20"/>
        <v>82</v>
      </c>
      <c r="G215" s="8" t="str">
        <f t="shared" si="21"/>
        <v>4</v>
      </c>
      <c r="H215" s="9"/>
    </row>
    <row r="216" spans="1:8" ht="23.25" x14ac:dyDescent="0.55000000000000004">
      <c r="A216" s="6">
        <v>13</v>
      </c>
      <c r="B216" s="42" t="s">
        <v>94</v>
      </c>
      <c r="C216" s="16">
        <v>50</v>
      </c>
      <c r="D216" s="8">
        <v>17</v>
      </c>
      <c r="E216" s="8">
        <v>13</v>
      </c>
      <c r="F216" s="8">
        <f t="shared" si="20"/>
        <v>80</v>
      </c>
      <c r="G216" s="8" t="str">
        <f t="shared" si="21"/>
        <v>4</v>
      </c>
      <c r="H216" s="9"/>
    </row>
    <row r="217" spans="1:8" ht="23.25" x14ac:dyDescent="0.55000000000000004">
      <c r="A217" s="6">
        <v>14</v>
      </c>
      <c r="B217" s="41" t="s">
        <v>104</v>
      </c>
      <c r="C217" s="16">
        <v>45</v>
      </c>
      <c r="D217" s="8">
        <v>18</v>
      </c>
      <c r="E217" s="8">
        <v>17</v>
      </c>
      <c r="F217" s="8">
        <f t="shared" si="20"/>
        <v>80</v>
      </c>
      <c r="G217" s="8" t="str">
        <f t="shared" si="21"/>
        <v>4</v>
      </c>
      <c r="H217" s="9"/>
    </row>
    <row r="218" spans="1:8" ht="23.25" x14ac:dyDescent="0.55000000000000004">
      <c r="A218" s="6">
        <v>15</v>
      </c>
      <c r="B218" s="42" t="s">
        <v>105</v>
      </c>
      <c r="C218" s="16">
        <v>49</v>
      </c>
      <c r="D218" s="8">
        <v>14</v>
      </c>
      <c r="E218" s="8">
        <v>14</v>
      </c>
      <c r="F218" s="8">
        <f t="shared" si="20"/>
        <v>77</v>
      </c>
      <c r="G218" s="8" t="str">
        <f t="shared" si="21"/>
        <v>3.5</v>
      </c>
      <c r="H218" s="9"/>
    </row>
    <row r="219" spans="1:8" ht="23.25" x14ac:dyDescent="0.55000000000000004">
      <c r="A219" s="6">
        <v>16</v>
      </c>
      <c r="B219" s="41" t="s">
        <v>106</v>
      </c>
      <c r="C219" s="16">
        <v>48</v>
      </c>
      <c r="D219" s="8">
        <v>18</v>
      </c>
      <c r="E219" s="8">
        <v>16</v>
      </c>
      <c r="F219" s="8">
        <f t="shared" si="20"/>
        <v>82</v>
      </c>
      <c r="G219" s="8" t="str">
        <f t="shared" si="21"/>
        <v>4</v>
      </c>
      <c r="H219" s="9"/>
    </row>
    <row r="220" spans="1:8" ht="23.25" x14ac:dyDescent="0.55000000000000004">
      <c r="A220" s="6">
        <v>17</v>
      </c>
      <c r="B220" s="43" t="s">
        <v>107</v>
      </c>
      <c r="C220" s="16">
        <v>49</v>
      </c>
      <c r="D220" s="8">
        <v>16</v>
      </c>
      <c r="E220" s="8">
        <v>13</v>
      </c>
      <c r="F220" s="8">
        <f t="shared" si="20"/>
        <v>78</v>
      </c>
      <c r="G220" s="8" t="str">
        <f t="shared" si="21"/>
        <v>3.5</v>
      </c>
      <c r="H220" s="9"/>
    </row>
    <row r="221" spans="1:8" ht="23.25" x14ac:dyDescent="0.55000000000000004">
      <c r="A221" s="6">
        <v>18</v>
      </c>
      <c r="B221" s="42" t="s">
        <v>108</v>
      </c>
      <c r="C221" s="16">
        <v>48</v>
      </c>
      <c r="D221" s="8">
        <v>17</v>
      </c>
      <c r="E221" s="8">
        <v>15</v>
      </c>
      <c r="F221" s="8">
        <f t="shared" si="20"/>
        <v>80</v>
      </c>
      <c r="G221" s="8" t="str">
        <f t="shared" si="21"/>
        <v>4</v>
      </c>
      <c r="H221" s="9"/>
    </row>
    <row r="222" spans="1:8" ht="23.25" x14ac:dyDescent="0.55000000000000004">
      <c r="A222" s="6">
        <v>19</v>
      </c>
      <c r="B222" s="42" t="s">
        <v>109</v>
      </c>
      <c r="C222" s="16">
        <v>43</v>
      </c>
      <c r="D222" s="8">
        <v>17</v>
      </c>
      <c r="E222" s="8">
        <v>13</v>
      </c>
      <c r="F222" s="8">
        <f t="shared" si="20"/>
        <v>73</v>
      </c>
      <c r="G222" s="8" t="str">
        <f t="shared" si="21"/>
        <v>3</v>
      </c>
      <c r="H222" s="9"/>
    </row>
    <row r="223" spans="1:8" ht="23.25" x14ac:dyDescent="0.55000000000000004">
      <c r="A223" s="6">
        <v>20</v>
      </c>
      <c r="B223" s="41" t="s">
        <v>110</v>
      </c>
      <c r="C223" s="16">
        <v>51</v>
      </c>
      <c r="D223" s="8">
        <v>18</v>
      </c>
      <c r="E223" s="8">
        <v>14</v>
      </c>
      <c r="F223" s="8">
        <f t="shared" si="20"/>
        <v>83</v>
      </c>
      <c r="G223" s="8" t="str">
        <f t="shared" si="21"/>
        <v>4</v>
      </c>
      <c r="H223" s="9"/>
    </row>
    <row r="224" spans="1:8" ht="23.25" x14ac:dyDescent="0.55000000000000004">
      <c r="A224" s="6">
        <v>21</v>
      </c>
      <c r="B224" s="42" t="s">
        <v>111</v>
      </c>
      <c r="C224" s="16">
        <v>42</v>
      </c>
      <c r="D224" s="8">
        <v>18</v>
      </c>
      <c r="E224" s="8">
        <v>13</v>
      </c>
      <c r="F224" s="8">
        <f t="shared" si="20"/>
        <v>73</v>
      </c>
      <c r="G224" s="8" t="str">
        <f t="shared" si="21"/>
        <v>3</v>
      </c>
      <c r="H224" s="9"/>
    </row>
    <row r="225" spans="1:8" ht="23.25" x14ac:dyDescent="0.55000000000000004">
      <c r="A225" s="6">
        <v>22</v>
      </c>
      <c r="B225" s="41" t="s">
        <v>112</v>
      </c>
      <c r="C225" s="16">
        <v>47</v>
      </c>
      <c r="D225" s="8">
        <v>14</v>
      </c>
      <c r="E225" s="8">
        <v>14</v>
      </c>
      <c r="F225" s="8">
        <f t="shared" si="20"/>
        <v>75</v>
      </c>
      <c r="G225" s="8" t="str">
        <f t="shared" si="21"/>
        <v>3.5</v>
      </c>
      <c r="H225" s="9"/>
    </row>
    <row r="226" spans="1:8" ht="23.25" x14ac:dyDescent="0.55000000000000004">
      <c r="A226" s="6">
        <v>23</v>
      </c>
      <c r="B226" s="37" t="s">
        <v>91</v>
      </c>
      <c r="C226" s="73">
        <v>44</v>
      </c>
      <c r="D226" s="74">
        <v>16</v>
      </c>
      <c r="E226" s="74">
        <v>16</v>
      </c>
      <c r="F226" s="8">
        <f t="shared" si="20"/>
        <v>76</v>
      </c>
      <c r="G226" s="8" t="str">
        <f t="shared" si="21"/>
        <v>3.5</v>
      </c>
      <c r="H226" s="9"/>
    </row>
    <row r="227" spans="1:8" ht="23.25" x14ac:dyDescent="0.55000000000000004">
      <c r="A227" s="6">
        <v>24</v>
      </c>
      <c r="B227" s="42" t="s">
        <v>95</v>
      </c>
      <c r="C227" s="75">
        <v>53</v>
      </c>
      <c r="D227" s="75">
        <v>17</v>
      </c>
      <c r="E227" s="75">
        <v>14</v>
      </c>
      <c r="F227" s="8">
        <f t="shared" si="20"/>
        <v>84</v>
      </c>
      <c r="G227" s="8" t="str">
        <f t="shared" si="21"/>
        <v>4</v>
      </c>
      <c r="H227" s="9"/>
    </row>
    <row r="228" spans="1:8" ht="23.25" x14ac:dyDescent="0.55000000000000004">
      <c r="A228" s="9"/>
      <c r="B228" s="29" t="s">
        <v>5</v>
      </c>
      <c r="C228" s="44">
        <f>SUM(C204:C227)</f>
        <v>1144</v>
      </c>
      <c r="D228" s="44">
        <f t="shared" ref="D228:F228" si="22">SUM(D204:D227)</f>
        <v>341</v>
      </c>
      <c r="E228" s="44">
        <f t="shared" si="22"/>
        <v>299</v>
      </c>
      <c r="F228" s="44">
        <f t="shared" si="22"/>
        <v>1784</v>
      </c>
      <c r="G228" s="44"/>
      <c r="H228" s="45"/>
    </row>
    <row r="229" spans="1:8" ht="23.25" x14ac:dyDescent="0.55000000000000004">
      <c r="A229" s="11"/>
      <c r="B229" s="5" t="s">
        <v>12</v>
      </c>
      <c r="C229" s="12">
        <f>C228/24</f>
        <v>47.666666666666664</v>
      </c>
      <c r="D229" s="12">
        <f t="shared" ref="D229:F229" si="23">D228/24</f>
        <v>14.208333333333334</v>
      </c>
      <c r="E229" s="12">
        <f t="shared" si="23"/>
        <v>12.458333333333334</v>
      </c>
      <c r="F229" s="12">
        <f t="shared" si="23"/>
        <v>74.333333333333329</v>
      </c>
      <c r="G229" s="11"/>
      <c r="H229" s="11"/>
    </row>
    <row r="230" spans="1:8" ht="23.25" x14ac:dyDescent="0.55000000000000004">
      <c r="A230" s="1"/>
      <c r="B230" s="1"/>
      <c r="C230" s="1" t="s">
        <v>14</v>
      </c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 t="s">
        <v>15</v>
      </c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96" t="s">
        <v>120</v>
      </c>
      <c r="C241" s="96"/>
      <c r="D241" s="96"/>
      <c r="E241" s="96"/>
      <c r="F241" s="96"/>
      <c r="G241" s="96"/>
      <c r="H241" s="96"/>
    </row>
    <row r="242" spans="1:8" ht="23.25" x14ac:dyDescent="0.55000000000000004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 x14ac:dyDescent="0.55000000000000004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30"/>
      <c r="H243" s="30"/>
    </row>
    <row r="244" spans="1:8" ht="23.25" x14ac:dyDescent="0.55000000000000004">
      <c r="A244" s="28">
        <v>1</v>
      </c>
      <c r="B244" s="31" t="s">
        <v>78</v>
      </c>
      <c r="C244" s="15">
        <v>54</v>
      </c>
      <c r="D244" s="7">
        <v>11</v>
      </c>
      <c r="E244" s="7">
        <v>10</v>
      </c>
      <c r="F244" s="7">
        <f t="shared" ref="F244:F267" si="24">SUM(C244:E244)</f>
        <v>75</v>
      </c>
      <c r="G244" s="8" t="str">
        <f t="shared" ref="G244:G267" si="25">IF(F244&gt;79,"4",IF(F244&gt;74,"3.5",IF(F244&gt;69,"3",IF(F244&gt;64,"2.5",IF(F244&gt;59,"2",IF(F244&gt;54,"1.5",IF(F244&gt;49,"1","0")))))))</f>
        <v>3.5</v>
      </c>
      <c r="H244" s="32"/>
    </row>
    <row r="245" spans="1:8" ht="23.25" x14ac:dyDescent="0.55000000000000004">
      <c r="A245" s="6">
        <v>2</v>
      </c>
      <c r="B245" s="33" t="s">
        <v>79</v>
      </c>
      <c r="C245" s="16">
        <v>54</v>
      </c>
      <c r="D245" s="8">
        <v>14</v>
      </c>
      <c r="E245" s="8">
        <v>12</v>
      </c>
      <c r="F245" s="8">
        <f t="shared" si="24"/>
        <v>80</v>
      </c>
      <c r="G245" s="8" t="str">
        <f t="shared" si="25"/>
        <v>4</v>
      </c>
      <c r="H245" s="9"/>
    </row>
    <row r="246" spans="1:8" ht="23.25" x14ac:dyDescent="0.55000000000000004">
      <c r="A246" s="6">
        <v>3</v>
      </c>
      <c r="B246" s="41" t="s">
        <v>96</v>
      </c>
      <c r="C246" s="16">
        <v>46</v>
      </c>
      <c r="D246" s="8">
        <v>12</v>
      </c>
      <c r="E246" s="8">
        <v>12</v>
      </c>
      <c r="F246" s="8">
        <f t="shared" si="24"/>
        <v>70</v>
      </c>
      <c r="G246" s="8" t="str">
        <f t="shared" si="25"/>
        <v>3</v>
      </c>
      <c r="H246" s="9"/>
    </row>
    <row r="247" spans="1:8" ht="23.25" x14ac:dyDescent="0.55000000000000004">
      <c r="A247" s="6">
        <v>4</v>
      </c>
      <c r="B247" s="42" t="s">
        <v>97</v>
      </c>
      <c r="C247" s="16">
        <v>52</v>
      </c>
      <c r="D247" s="8">
        <v>11</v>
      </c>
      <c r="E247" s="8">
        <v>10</v>
      </c>
      <c r="F247" s="8">
        <f t="shared" si="24"/>
        <v>73</v>
      </c>
      <c r="G247" s="8" t="str">
        <f t="shared" si="25"/>
        <v>3</v>
      </c>
      <c r="H247" s="9"/>
    </row>
    <row r="248" spans="1:8" ht="23.25" x14ac:dyDescent="0.55000000000000004">
      <c r="A248" s="6">
        <v>5</v>
      </c>
      <c r="B248" s="41" t="s">
        <v>98</v>
      </c>
      <c r="C248" s="16">
        <v>46</v>
      </c>
      <c r="D248" s="8">
        <v>13</v>
      </c>
      <c r="E248" s="8">
        <v>12</v>
      </c>
      <c r="F248" s="8">
        <f t="shared" si="24"/>
        <v>71</v>
      </c>
      <c r="G248" s="8" t="str">
        <f t="shared" si="25"/>
        <v>3</v>
      </c>
      <c r="H248" s="9"/>
    </row>
    <row r="249" spans="1:8" ht="23.25" x14ac:dyDescent="0.55000000000000004">
      <c r="A249" s="6">
        <v>6</v>
      </c>
      <c r="B249" s="43" t="s">
        <v>99</v>
      </c>
      <c r="C249" s="16">
        <v>46</v>
      </c>
      <c r="D249" s="8">
        <v>10</v>
      </c>
      <c r="E249" s="8">
        <v>14</v>
      </c>
      <c r="F249" s="8">
        <f t="shared" si="24"/>
        <v>70</v>
      </c>
      <c r="G249" s="8" t="str">
        <f t="shared" si="25"/>
        <v>3</v>
      </c>
      <c r="H249" s="9"/>
    </row>
    <row r="250" spans="1:8" ht="23.25" x14ac:dyDescent="0.55000000000000004">
      <c r="A250" s="6">
        <v>7</v>
      </c>
      <c r="B250" s="42" t="s">
        <v>100</v>
      </c>
      <c r="C250" s="16">
        <v>49</v>
      </c>
      <c r="D250" s="8">
        <v>11</v>
      </c>
      <c r="E250" s="8">
        <v>10</v>
      </c>
      <c r="F250" s="8">
        <f t="shared" si="24"/>
        <v>70</v>
      </c>
      <c r="G250" s="8" t="str">
        <f t="shared" si="25"/>
        <v>3</v>
      </c>
      <c r="H250" s="9"/>
    </row>
    <row r="251" spans="1:8" ht="23.25" x14ac:dyDescent="0.55000000000000004">
      <c r="A251" s="6">
        <v>8</v>
      </c>
      <c r="B251" s="42" t="s">
        <v>101</v>
      </c>
      <c r="C251" s="16">
        <v>51</v>
      </c>
      <c r="D251" s="8">
        <v>13</v>
      </c>
      <c r="E251" s="8">
        <v>10</v>
      </c>
      <c r="F251" s="8">
        <f t="shared" si="24"/>
        <v>74</v>
      </c>
      <c r="G251" s="8" t="str">
        <f t="shared" si="25"/>
        <v>3</v>
      </c>
      <c r="H251" s="9"/>
    </row>
    <row r="252" spans="1:8" ht="23.25" x14ac:dyDescent="0.55000000000000004">
      <c r="A252" s="6">
        <v>9</v>
      </c>
      <c r="B252" s="42" t="s">
        <v>102</v>
      </c>
      <c r="C252" s="16">
        <v>51</v>
      </c>
      <c r="D252" s="8">
        <v>11</v>
      </c>
      <c r="E252" s="8">
        <v>12</v>
      </c>
      <c r="F252" s="8">
        <f t="shared" si="24"/>
        <v>74</v>
      </c>
      <c r="G252" s="8" t="str">
        <f t="shared" si="25"/>
        <v>3</v>
      </c>
      <c r="H252" s="9"/>
    </row>
    <row r="253" spans="1:8" ht="23.25" x14ac:dyDescent="0.55000000000000004">
      <c r="A253" s="6">
        <v>10</v>
      </c>
      <c r="B253" s="41" t="s">
        <v>103</v>
      </c>
      <c r="C253" s="16">
        <v>47</v>
      </c>
      <c r="D253" s="8">
        <v>11</v>
      </c>
      <c r="E253" s="8">
        <v>12</v>
      </c>
      <c r="F253" s="8">
        <f t="shared" si="24"/>
        <v>70</v>
      </c>
      <c r="G253" s="8" t="str">
        <f t="shared" si="25"/>
        <v>3</v>
      </c>
      <c r="H253" s="9"/>
    </row>
    <row r="254" spans="1:8" ht="23.25" x14ac:dyDescent="0.55000000000000004">
      <c r="A254" s="6">
        <v>11</v>
      </c>
      <c r="B254" s="43" t="s">
        <v>92</v>
      </c>
      <c r="C254" s="16">
        <v>54</v>
      </c>
      <c r="D254" s="8">
        <v>11</v>
      </c>
      <c r="E254" s="8">
        <v>12</v>
      </c>
      <c r="F254" s="8">
        <f t="shared" si="24"/>
        <v>77</v>
      </c>
      <c r="G254" s="8" t="str">
        <f t="shared" si="25"/>
        <v>3.5</v>
      </c>
      <c r="H254" s="9"/>
    </row>
    <row r="255" spans="1:8" ht="23.25" x14ac:dyDescent="0.55000000000000004">
      <c r="A255" s="6">
        <v>12</v>
      </c>
      <c r="B255" s="43" t="s">
        <v>93</v>
      </c>
      <c r="C255" s="16">
        <v>50</v>
      </c>
      <c r="D255" s="8">
        <v>16</v>
      </c>
      <c r="E255" s="8">
        <v>14</v>
      </c>
      <c r="F255" s="8">
        <f t="shared" si="24"/>
        <v>80</v>
      </c>
      <c r="G255" s="8" t="str">
        <f t="shared" si="25"/>
        <v>4</v>
      </c>
      <c r="H255" s="9"/>
    </row>
    <row r="256" spans="1:8" ht="23.25" x14ac:dyDescent="0.55000000000000004">
      <c r="A256" s="6">
        <v>13</v>
      </c>
      <c r="B256" s="42" t="s">
        <v>94</v>
      </c>
      <c r="C256" s="16">
        <v>49</v>
      </c>
      <c r="D256" s="8">
        <v>10</v>
      </c>
      <c r="E256" s="8">
        <v>13</v>
      </c>
      <c r="F256" s="8">
        <f t="shared" si="24"/>
        <v>72</v>
      </c>
      <c r="G256" s="8" t="str">
        <f t="shared" si="25"/>
        <v>3</v>
      </c>
      <c r="H256" s="9"/>
    </row>
    <row r="257" spans="1:8" ht="23.25" x14ac:dyDescent="0.55000000000000004">
      <c r="A257" s="6">
        <v>14</v>
      </c>
      <c r="B257" s="41" t="s">
        <v>104</v>
      </c>
      <c r="C257" s="16">
        <v>47</v>
      </c>
      <c r="D257" s="8">
        <v>15</v>
      </c>
      <c r="E257" s="8">
        <v>15</v>
      </c>
      <c r="F257" s="8">
        <f t="shared" si="24"/>
        <v>77</v>
      </c>
      <c r="G257" s="8" t="str">
        <f t="shared" si="25"/>
        <v>3.5</v>
      </c>
      <c r="H257" s="9"/>
    </row>
    <row r="258" spans="1:8" ht="23.25" x14ac:dyDescent="0.55000000000000004">
      <c r="A258" s="6">
        <v>15</v>
      </c>
      <c r="B258" s="42" t="s">
        <v>105</v>
      </c>
      <c r="C258" s="16">
        <v>51</v>
      </c>
      <c r="D258" s="8">
        <v>13</v>
      </c>
      <c r="E258" s="8">
        <v>14</v>
      </c>
      <c r="F258" s="8">
        <f t="shared" si="24"/>
        <v>78</v>
      </c>
      <c r="G258" s="8" t="str">
        <f t="shared" si="25"/>
        <v>3.5</v>
      </c>
      <c r="H258" s="9"/>
    </row>
    <row r="259" spans="1:8" ht="23.25" x14ac:dyDescent="0.55000000000000004">
      <c r="A259" s="6">
        <v>16</v>
      </c>
      <c r="B259" s="41" t="s">
        <v>106</v>
      </c>
      <c r="C259" s="16">
        <v>51</v>
      </c>
      <c r="D259" s="8">
        <v>16</v>
      </c>
      <c r="E259" s="8">
        <v>16</v>
      </c>
      <c r="F259" s="8">
        <f t="shared" si="24"/>
        <v>83</v>
      </c>
      <c r="G259" s="8" t="str">
        <f t="shared" si="25"/>
        <v>4</v>
      </c>
      <c r="H259" s="9"/>
    </row>
    <row r="260" spans="1:8" ht="23.25" x14ac:dyDescent="0.55000000000000004">
      <c r="A260" s="6">
        <v>17</v>
      </c>
      <c r="B260" s="43" t="s">
        <v>107</v>
      </c>
      <c r="C260" s="16">
        <v>50</v>
      </c>
      <c r="D260" s="8">
        <v>11</v>
      </c>
      <c r="E260" s="8">
        <v>13</v>
      </c>
      <c r="F260" s="8">
        <f t="shared" si="24"/>
        <v>74</v>
      </c>
      <c r="G260" s="8" t="str">
        <f t="shared" si="25"/>
        <v>3</v>
      </c>
      <c r="H260" s="9"/>
    </row>
    <row r="261" spans="1:8" ht="23.25" x14ac:dyDescent="0.55000000000000004">
      <c r="A261" s="6">
        <v>18</v>
      </c>
      <c r="B261" s="42" t="s">
        <v>108</v>
      </c>
      <c r="C261" s="16">
        <v>51</v>
      </c>
      <c r="D261" s="8">
        <v>13</v>
      </c>
      <c r="E261" s="8">
        <v>16</v>
      </c>
      <c r="F261" s="8">
        <f t="shared" si="24"/>
        <v>80</v>
      </c>
      <c r="G261" s="8" t="str">
        <f t="shared" si="25"/>
        <v>4</v>
      </c>
      <c r="H261" s="9"/>
    </row>
    <row r="262" spans="1:8" ht="23.25" x14ac:dyDescent="0.55000000000000004">
      <c r="A262" s="6">
        <v>19</v>
      </c>
      <c r="B262" s="42" t="s">
        <v>109</v>
      </c>
      <c r="C262" s="16">
        <v>46</v>
      </c>
      <c r="D262" s="8">
        <v>14</v>
      </c>
      <c r="E262" s="8">
        <v>12</v>
      </c>
      <c r="F262" s="8">
        <f t="shared" si="24"/>
        <v>72</v>
      </c>
      <c r="G262" s="8" t="str">
        <f t="shared" si="25"/>
        <v>3</v>
      </c>
      <c r="H262" s="9"/>
    </row>
    <row r="263" spans="1:8" ht="23.25" x14ac:dyDescent="0.55000000000000004">
      <c r="A263" s="6">
        <v>20</v>
      </c>
      <c r="B263" s="41" t="s">
        <v>110</v>
      </c>
      <c r="C263" s="16">
        <v>51</v>
      </c>
      <c r="D263" s="8">
        <v>15</v>
      </c>
      <c r="E263" s="8">
        <v>14</v>
      </c>
      <c r="F263" s="8">
        <f t="shared" si="24"/>
        <v>80</v>
      </c>
      <c r="G263" s="8" t="str">
        <f t="shared" si="25"/>
        <v>4</v>
      </c>
      <c r="H263" s="9"/>
    </row>
    <row r="264" spans="1:8" ht="23.25" x14ac:dyDescent="0.55000000000000004">
      <c r="A264" s="6">
        <v>21</v>
      </c>
      <c r="B264" s="42" t="s">
        <v>111</v>
      </c>
      <c r="C264" s="16">
        <v>53</v>
      </c>
      <c r="D264" s="8">
        <v>15</v>
      </c>
      <c r="E264" s="8">
        <v>17</v>
      </c>
      <c r="F264" s="8">
        <f t="shared" si="24"/>
        <v>85</v>
      </c>
      <c r="G264" s="8" t="str">
        <f t="shared" si="25"/>
        <v>4</v>
      </c>
      <c r="H264" s="9"/>
    </row>
    <row r="265" spans="1:8" ht="23.25" x14ac:dyDescent="0.55000000000000004">
      <c r="A265" s="6">
        <v>22</v>
      </c>
      <c r="B265" s="41" t="s">
        <v>112</v>
      </c>
      <c r="C265" s="16">
        <v>48</v>
      </c>
      <c r="D265" s="8">
        <v>11</v>
      </c>
      <c r="E265" s="8">
        <v>14</v>
      </c>
      <c r="F265" s="8">
        <f t="shared" si="24"/>
        <v>73</v>
      </c>
      <c r="G265" s="8" t="str">
        <f t="shared" si="25"/>
        <v>3</v>
      </c>
      <c r="H265" s="9"/>
    </row>
    <row r="266" spans="1:8" ht="23.25" x14ac:dyDescent="0.55000000000000004">
      <c r="A266" s="6">
        <v>23</v>
      </c>
      <c r="B266" s="37" t="s">
        <v>91</v>
      </c>
      <c r="C266" s="73">
        <v>48</v>
      </c>
      <c r="D266" s="74">
        <v>16</v>
      </c>
      <c r="E266" s="74">
        <v>16</v>
      </c>
      <c r="F266" s="8">
        <f t="shared" si="24"/>
        <v>80</v>
      </c>
      <c r="G266" s="8" t="str">
        <f t="shared" si="25"/>
        <v>4</v>
      </c>
      <c r="H266" s="9"/>
    </row>
    <row r="267" spans="1:8" ht="23.25" x14ac:dyDescent="0.55000000000000004">
      <c r="A267" s="6">
        <v>24</v>
      </c>
      <c r="B267" s="42" t="s">
        <v>95</v>
      </c>
      <c r="C267" s="75">
        <v>51</v>
      </c>
      <c r="D267" s="75">
        <v>16</v>
      </c>
      <c r="E267" s="75">
        <v>15</v>
      </c>
      <c r="F267" s="8">
        <f t="shared" si="24"/>
        <v>82</v>
      </c>
      <c r="G267" s="8" t="str">
        <f t="shared" si="25"/>
        <v>4</v>
      </c>
      <c r="H267" s="9"/>
    </row>
    <row r="268" spans="1:8" ht="23.25" x14ac:dyDescent="0.55000000000000004">
      <c r="A268" s="9"/>
      <c r="B268" s="29" t="s">
        <v>5</v>
      </c>
      <c r="C268" s="44">
        <f>SUM(C244:C267)</f>
        <v>1196</v>
      </c>
      <c r="D268" s="44">
        <f t="shared" ref="D268:F268" si="26">SUM(D244:D267)</f>
        <v>309</v>
      </c>
      <c r="E268" s="44">
        <f t="shared" si="26"/>
        <v>315</v>
      </c>
      <c r="F268" s="44">
        <f t="shared" si="26"/>
        <v>1820</v>
      </c>
      <c r="G268" s="44"/>
      <c r="H268" s="45"/>
    </row>
    <row r="269" spans="1:8" ht="23.25" x14ac:dyDescent="0.55000000000000004">
      <c r="A269" s="11"/>
      <c r="B269" s="5" t="s">
        <v>12</v>
      </c>
      <c r="C269" s="12">
        <f>C268/24</f>
        <v>49.833333333333336</v>
      </c>
      <c r="D269" s="12">
        <f t="shared" ref="D269:F269" si="27">D268/24</f>
        <v>12.875</v>
      </c>
      <c r="E269" s="12">
        <f t="shared" si="27"/>
        <v>13.125</v>
      </c>
      <c r="F269" s="12">
        <f t="shared" si="27"/>
        <v>75.833333333333329</v>
      </c>
      <c r="G269" s="11"/>
      <c r="H269" s="11"/>
    </row>
    <row r="270" spans="1:8" ht="23.25" x14ac:dyDescent="0.55000000000000004">
      <c r="A270" s="1"/>
      <c r="B270" s="1"/>
      <c r="C270" s="1" t="s">
        <v>14</v>
      </c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 t="s">
        <v>15</v>
      </c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2" t="s">
        <v>121</v>
      </c>
      <c r="C281" s="1"/>
      <c r="D281" s="1"/>
      <c r="E281" s="1"/>
      <c r="F281" s="1"/>
      <c r="G281" s="1"/>
      <c r="H281" s="1"/>
    </row>
    <row r="282" spans="1:8" ht="23.25" x14ac:dyDescent="0.55000000000000004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 x14ac:dyDescent="0.55000000000000004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30"/>
      <c r="H283" s="30"/>
    </row>
    <row r="284" spans="1:8" ht="23.25" x14ac:dyDescent="0.55000000000000004">
      <c r="A284" s="28">
        <v>1</v>
      </c>
      <c r="B284" s="31" t="s">
        <v>78</v>
      </c>
      <c r="C284" s="15">
        <v>50</v>
      </c>
      <c r="D284" s="7">
        <v>11</v>
      </c>
      <c r="E284" s="7">
        <v>9</v>
      </c>
      <c r="F284" s="7">
        <f t="shared" ref="F284:F307" si="28">SUM(C284:E284)</f>
        <v>70</v>
      </c>
      <c r="G284" s="8" t="str">
        <f t="shared" ref="G284:G307" si="29">IF(F284&gt;79,"4",IF(F284&gt;74,"3.5",IF(F284&gt;69,"3",IF(F284&gt;64,"2.5",IF(F284&gt;59,"2",IF(F284&gt;54,"1.5",IF(F284&gt;49,"1","0")))))))</f>
        <v>3</v>
      </c>
      <c r="H284" s="32"/>
    </row>
    <row r="285" spans="1:8" ht="23.25" x14ac:dyDescent="0.55000000000000004">
      <c r="A285" s="6">
        <v>2</v>
      </c>
      <c r="B285" s="33" t="s">
        <v>79</v>
      </c>
      <c r="C285" s="16">
        <v>47</v>
      </c>
      <c r="D285" s="8">
        <v>11</v>
      </c>
      <c r="E285" s="8">
        <v>10</v>
      </c>
      <c r="F285" s="8">
        <f t="shared" si="28"/>
        <v>68</v>
      </c>
      <c r="G285" s="8" t="str">
        <f t="shared" si="29"/>
        <v>2.5</v>
      </c>
      <c r="H285" s="9"/>
    </row>
    <row r="286" spans="1:8" ht="23.25" x14ac:dyDescent="0.55000000000000004">
      <c r="A286" s="6">
        <v>3</v>
      </c>
      <c r="B286" s="41" t="s">
        <v>96</v>
      </c>
      <c r="C286" s="16">
        <v>46</v>
      </c>
      <c r="D286" s="8">
        <v>12</v>
      </c>
      <c r="E286" s="8">
        <v>11</v>
      </c>
      <c r="F286" s="8">
        <f t="shared" si="28"/>
        <v>69</v>
      </c>
      <c r="G286" s="8" t="str">
        <f t="shared" si="29"/>
        <v>2.5</v>
      </c>
      <c r="H286" s="9"/>
    </row>
    <row r="287" spans="1:8" ht="23.25" x14ac:dyDescent="0.55000000000000004">
      <c r="A287" s="6">
        <v>4</v>
      </c>
      <c r="B287" s="42" t="s">
        <v>97</v>
      </c>
      <c r="C287" s="16">
        <v>53</v>
      </c>
      <c r="D287" s="8">
        <v>12</v>
      </c>
      <c r="E287" s="8">
        <v>12</v>
      </c>
      <c r="F287" s="8">
        <f t="shared" si="28"/>
        <v>77</v>
      </c>
      <c r="G287" s="8" t="str">
        <f t="shared" si="29"/>
        <v>3.5</v>
      </c>
      <c r="H287" s="9"/>
    </row>
    <row r="288" spans="1:8" ht="23.25" x14ac:dyDescent="0.55000000000000004">
      <c r="A288" s="6">
        <v>5</v>
      </c>
      <c r="B288" s="41" t="s">
        <v>98</v>
      </c>
      <c r="C288" s="16">
        <v>44</v>
      </c>
      <c r="D288" s="8">
        <v>11</v>
      </c>
      <c r="E288" s="8">
        <v>13</v>
      </c>
      <c r="F288" s="8">
        <f t="shared" si="28"/>
        <v>68</v>
      </c>
      <c r="G288" s="8" t="str">
        <f t="shared" si="29"/>
        <v>2.5</v>
      </c>
      <c r="H288" s="9"/>
    </row>
    <row r="289" spans="1:8" ht="23.25" x14ac:dyDescent="0.55000000000000004">
      <c r="A289" s="6">
        <v>6</v>
      </c>
      <c r="B289" s="43" t="s">
        <v>99</v>
      </c>
      <c r="C289" s="16">
        <v>42</v>
      </c>
      <c r="D289" s="8">
        <v>8</v>
      </c>
      <c r="E289" s="8">
        <v>6</v>
      </c>
      <c r="F289" s="8">
        <f t="shared" si="28"/>
        <v>56</v>
      </c>
      <c r="G289" s="8" t="str">
        <f t="shared" si="29"/>
        <v>1.5</v>
      </c>
      <c r="H289" s="9"/>
    </row>
    <row r="290" spans="1:8" ht="23.25" x14ac:dyDescent="0.55000000000000004">
      <c r="A290" s="6">
        <v>7</v>
      </c>
      <c r="B290" s="42" t="s">
        <v>100</v>
      </c>
      <c r="C290" s="16">
        <v>55</v>
      </c>
      <c r="D290" s="8">
        <v>10</v>
      </c>
      <c r="E290" s="8">
        <v>10</v>
      </c>
      <c r="F290" s="8">
        <f t="shared" si="28"/>
        <v>75</v>
      </c>
      <c r="G290" s="8" t="str">
        <f t="shared" si="29"/>
        <v>3.5</v>
      </c>
      <c r="H290" s="9"/>
    </row>
    <row r="291" spans="1:8" ht="23.25" x14ac:dyDescent="0.55000000000000004">
      <c r="A291" s="6">
        <v>8</v>
      </c>
      <c r="B291" s="42" t="s">
        <v>101</v>
      </c>
      <c r="C291" s="16">
        <v>51</v>
      </c>
      <c r="D291" s="8">
        <v>13</v>
      </c>
      <c r="E291" s="8">
        <v>10</v>
      </c>
      <c r="F291" s="8">
        <f t="shared" si="28"/>
        <v>74</v>
      </c>
      <c r="G291" s="8" t="str">
        <f t="shared" si="29"/>
        <v>3</v>
      </c>
      <c r="H291" s="9"/>
    </row>
    <row r="292" spans="1:8" ht="23.25" x14ac:dyDescent="0.55000000000000004">
      <c r="A292" s="6">
        <v>9</v>
      </c>
      <c r="B292" s="42" t="s">
        <v>102</v>
      </c>
      <c r="C292" s="16">
        <v>52</v>
      </c>
      <c r="D292" s="8">
        <v>10</v>
      </c>
      <c r="E292" s="8">
        <v>9</v>
      </c>
      <c r="F292" s="8">
        <f t="shared" si="28"/>
        <v>71</v>
      </c>
      <c r="G292" s="8" t="str">
        <f t="shared" si="29"/>
        <v>3</v>
      </c>
      <c r="H292" s="9"/>
    </row>
    <row r="293" spans="1:8" ht="23.25" x14ac:dyDescent="0.55000000000000004">
      <c r="A293" s="6">
        <v>10</v>
      </c>
      <c r="B293" s="41" t="s">
        <v>103</v>
      </c>
      <c r="C293" s="16">
        <v>35</v>
      </c>
      <c r="D293" s="8">
        <v>8</v>
      </c>
      <c r="E293" s="8">
        <v>7</v>
      </c>
      <c r="F293" s="8">
        <f t="shared" si="28"/>
        <v>50</v>
      </c>
      <c r="G293" s="8" t="str">
        <f t="shared" si="29"/>
        <v>1</v>
      </c>
      <c r="H293" s="9"/>
    </row>
    <row r="294" spans="1:8" ht="23.25" x14ac:dyDescent="0.55000000000000004">
      <c r="A294" s="6">
        <v>11</v>
      </c>
      <c r="B294" s="43" t="s">
        <v>92</v>
      </c>
      <c r="C294" s="16">
        <v>53</v>
      </c>
      <c r="D294" s="8">
        <v>12</v>
      </c>
      <c r="E294" s="8">
        <v>9</v>
      </c>
      <c r="F294" s="8">
        <f t="shared" si="28"/>
        <v>74</v>
      </c>
      <c r="G294" s="8" t="str">
        <f t="shared" si="29"/>
        <v>3</v>
      </c>
      <c r="H294" s="9"/>
    </row>
    <row r="295" spans="1:8" ht="23.25" x14ac:dyDescent="0.55000000000000004">
      <c r="A295" s="6">
        <v>12</v>
      </c>
      <c r="B295" s="43" t="s">
        <v>93</v>
      </c>
      <c r="C295" s="16">
        <v>59</v>
      </c>
      <c r="D295" s="8">
        <v>14</v>
      </c>
      <c r="E295" s="8">
        <v>17</v>
      </c>
      <c r="F295" s="8">
        <f t="shared" si="28"/>
        <v>90</v>
      </c>
      <c r="G295" s="8" t="str">
        <f t="shared" si="29"/>
        <v>4</v>
      </c>
      <c r="H295" s="9"/>
    </row>
    <row r="296" spans="1:8" ht="23.25" x14ac:dyDescent="0.55000000000000004">
      <c r="A296" s="6">
        <v>13</v>
      </c>
      <c r="B296" s="42" t="s">
        <v>94</v>
      </c>
      <c r="C296" s="16">
        <v>46</v>
      </c>
      <c r="D296" s="8">
        <v>19</v>
      </c>
      <c r="E296" s="8">
        <v>17</v>
      </c>
      <c r="F296" s="8">
        <f t="shared" si="28"/>
        <v>82</v>
      </c>
      <c r="G296" s="8" t="str">
        <f t="shared" si="29"/>
        <v>4</v>
      </c>
      <c r="H296" s="9"/>
    </row>
    <row r="297" spans="1:8" ht="23.25" x14ac:dyDescent="0.55000000000000004">
      <c r="A297" s="6">
        <v>14</v>
      </c>
      <c r="B297" s="41" t="s">
        <v>104</v>
      </c>
      <c r="C297" s="16">
        <v>54</v>
      </c>
      <c r="D297" s="8">
        <v>15</v>
      </c>
      <c r="E297" s="8">
        <v>18</v>
      </c>
      <c r="F297" s="8">
        <f t="shared" si="28"/>
        <v>87</v>
      </c>
      <c r="G297" s="8" t="str">
        <f t="shared" si="29"/>
        <v>4</v>
      </c>
      <c r="H297" s="9"/>
    </row>
    <row r="298" spans="1:8" ht="23.25" x14ac:dyDescent="0.55000000000000004">
      <c r="A298" s="6">
        <v>15</v>
      </c>
      <c r="B298" s="42" t="s">
        <v>105</v>
      </c>
      <c r="C298" s="16">
        <v>56</v>
      </c>
      <c r="D298" s="8">
        <v>12</v>
      </c>
      <c r="E298" s="8">
        <v>19</v>
      </c>
      <c r="F298" s="8">
        <f t="shared" si="28"/>
        <v>87</v>
      </c>
      <c r="G298" s="8" t="str">
        <f t="shared" si="29"/>
        <v>4</v>
      </c>
      <c r="H298" s="9"/>
    </row>
    <row r="299" spans="1:8" ht="23.25" x14ac:dyDescent="0.55000000000000004">
      <c r="A299" s="6">
        <v>16</v>
      </c>
      <c r="B299" s="41" t="s">
        <v>106</v>
      </c>
      <c r="C299" s="16">
        <v>51</v>
      </c>
      <c r="D299" s="8">
        <v>16</v>
      </c>
      <c r="E299" s="8">
        <v>14</v>
      </c>
      <c r="F299" s="8">
        <f t="shared" si="28"/>
        <v>81</v>
      </c>
      <c r="G299" s="8" t="str">
        <f t="shared" si="29"/>
        <v>4</v>
      </c>
      <c r="H299" s="9"/>
    </row>
    <row r="300" spans="1:8" ht="23.25" x14ac:dyDescent="0.55000000000000004">
      <c r="A300" s="6">
        <v>17</v>
      </c>
      <c r="B300" s="43" t="s">
        <v>107</v>
      </c>
      <c r="C300" s="16">
        <v>52</v>
      </c>
      <c r="D300" s="8">
        <v>16</v>
      </c>
      <c r="E300" s="8">
        <v>17</v>
      </c>
      <c r="F300" s="8">
        <f t="shared" si="28"/>
        <v>85</v>
      </c>
      <c r="G300" s="8" t="str">
        <f t="shared" si="29"/>
        <v>4</v>
      </c>
      <c r="H300" s="9"/>
    </row>
    <row r="301" spans="1:8" ht="23.25" x14ac:dyDescent="0.55000000000000004">
      <c r="A301" s="6">
        <v>18</v>
      </c>
      <c r="B301" s="42" t="s">
        <v>108</v>
      </c>
      <c r="C301" s="16">
        <v>53</v>
      </c>
      <c r="D301" s="8">
        <v>15</v>
      </c>
      <c r="E301" s="8">
        <v>16</v>
      </c>
      <c r="F301" s="8">
        <f t="shared" si="28"/>
        <v>84</v>
      </c>
      <c r="G301" s="8" t="str">
        <f t="shared" si="29"/>
        <v>4</v>
      </c>
      <c r="H301" s="9"/>
    </row>
    <row r="302" spans="1:8" ht="23.25" x14ac:dyDescent="0.55000000000000004">
      <c r="A302" s="6">
        <v>19</v>
      </c>
      <c r="B302" s="42" t="s">
        <v>109</v>
      </c>
      <c r="C302" s="16">
        <v>52</v>
      </c>
      <c r="D302" s="8">
        <v>19</v>
      </c>
      <c r="E302" s="8">
        <v>16</v>
      </c>
      <c r="F302" s="8">
        <f t="shared" si="28"/>
        <v>87</v>
      </c>
      <c r="G302" s="8" t="str">
        <f t="shared" si="29"/>
        <v>4</v>
      </c>
      <c r="H302" s="9"/>
    </row>
    <row r="303" spans="1:8" ht="23.25" x14ac:dyDescent="0.55000000000000004">
      <c r="A303" s="6">
        <v>20</v>
      </c>
      <c r="B303" s="41" t="s">
        <v>110</v>
      </c>
      <c r="C303" s="16">
        <v>54</v>
      </c>
      <c r="D303" s="8">
        <v>17</v>
      </c>
      <c r="E303" s="8">
        <v>17</v>
      </c>
      <c r="F303" s="8">
        <f t="shared" si="28"/>
        <v>88</v>
      </c>
      <c r="G303" s="8" t="str">
        <f t="shared" si="29"/>
        <v>4</v>
      </c>
      <c r="H303" s="9"/>
    </row>
    <row r="304" spans="1:8" ht="23.25" x14ac:dyDescent="0.55000000000000004">
      <c r="A304" s="6">
        <v>21</v>
      </c>
      <c r="B304" s="42" t="s">
        <v>111</v>
      </c>
      <c r="C304" s="16">
        <v>56</v>
      </c>
      <c r="D304" s="8">
        <v>16</v>
      </c>
      <c r="E304" s="8">
        <v>14</v>
      </c>
      <c r="F304" s="8">
        <f t="shared" si="28"/>
        <v>86</v>
      </c>
      <c r="G304" s="8" t="str">
        <f t="shared" si="29"/>
        <v>4</v>
      </c>
      <c r="H304" s="9"/>
    </row>
    <row r="305" spans="1:8" ht="23.25" x14ac:dyDescent="0.55000000000000004">
      <c r="A305" s="6">
        <v>22</v>
      </c>
      <c r="B305" s="41" t="s">
        <v>112</v>
      </c>
      <c r="C305" s="16">
        <v>50</v>
      </c>
      <c r="D305" s="8">
        <v>11</v>
      </c>
      <c r="E305" s="8">
        <v>12</v>
      </c>
      <c r="F305" s="8">
        <f t="shared" si="28"/>
        <v>73</v>
      </c>
      <c r="G305" s="8" t="str">
        <f t="shared" si="29"/>
        <v>3</v>
      </c>
      <c r="H305" s="9"/>
    </row>
    <row r="306" spans="1:8" ht="23.25" x14ac:dyDescent="0.55000000000000004">
      <c r="A306" s="6">
        <v>23</v>
      </c>
      <c r="B306" s="37" t="s">
        <v>91</v>
      </c>
      <c r="C306" s="73">
        <v>50</v>
      </c>
      <c r="D306" s="74">
        <v>13</v>
      </c>
      <c r="E306" s="74">
        <v>18</v>
      </c>
      <c r="F306" s="8">
        <f t="shared" si="28"/>
        <v>81</v>
      </c>
      <c r="G306" s="8" t="str">
        <f t="shared" si="29"/>
        <v>4</v>
      </c>
      <c r="H306" s="9"/>
    </row>
    <row r="307" spans="1:8" ht="23.25" x14ac:dyDescent="0.55000000000000004">
      <c r="A307" s="6">
        <v>24</v>
      </c>
      <c r="B307" s="42" t="s">
        <v>95</v>
      </c>
      <c r="C307" s="75">
        <v>55</v>
      </c>
      <c r="D307" s="75">
        <v>14</v>
      </c>
      <c r="E307" s="75">
        <v>18</v>
      </c>
      <c r="F307" s="8">
        <f t="shared" si="28"/>
        <v>87</v>
      </c>
      <c r="G307" s="8" t="str">
        <f t="shared" si="29"/>
        <v>4</v>
      </c>
      <c r="H307" s="9"/>
    </row>
    <row r="308" spans="1:8" ht="23.25" x14ac:dyDescent="0.55000000000000004">
      <c r="A308" s="9"/>
      <c r="B308" s="29" t="s">
        <v>5</v>
      </c>
      <c r="C308" s="44">
        <f>SUM(C284:C307)</f>
        <v>1216</v>
      </c>
      <c r="D308" s="44">
        <f t="shared" ref="D308:F308" si="30">SUM(D284:D307)</f>
        <v>315</v>
      </c>
      <c r="E308" s="44">
        <f t="shared" si="30"/>
        <v>319</v>
      </c>
      <c r="F308" s="44">
        <f t="shared" si="30"/>
        <v>1850</v>
      </c>
      <c r="G308" s="44"/>
      <c r="H308" s="45"/>
    </row>
    <row r="309" spans="1:8" ht="23.25" x14ac:dyDescent="0.55000000000000004">
      <c r="A309" s="11"/>
      <c r="B309" s="5" t="s">
        <v>12</v>
      </c>
      <c r="C309" s="12">
        <f>C308/24</f>
        <v>50.666666666666664</v>
      </c>
      <c r="D309" s="12">
        <f t="shared" ref="D309:F309" si="31">D308/24</f>
        <v>13.125</v>
      </c>
      <c r="E309" s="12">
        <f t="shared" si="31"/>
        <v>13.291666666666666</v>
      </c>
      <c r="F309" s="12">
        <f t="shared" si="31"/>
        <v>77.083333333333329</v>
      </c>
      <c r="G309" s="11"/>
      <c r="H309" s="11"/>
    </row>
    <row r="310" spans="1:8" ht="23.25" x14ac:dyDescent="0.55000000000000004">
      <c r="A310" s="1"/>
      <c r="B310" s="1"/>
      <c r="C310" s="1" t="s">
        <v>14</v>
      </c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 t="s">
        <v>15</v>
      </c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96" t="s">
        <v>113</v>
      </c>
      <c r="C321" s="96"/>
      <c r="D321" s="96"/>
      <c r="E321" s="96"/>
      <c r="F321" s="96"/>
      <c r="G321" s="96"/>
      <c r="H321" s="96"/>
    </row>
    <row r="322" spans="1:8" ht="23.25" x14ac:dyDescent="0.55000000000000004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 x14ac:dyDescent="0.55000000000000004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30"/>
      <c r="H323" s="30"/>
    </row>
    <row r="324" spans="1:8" ht="23.25" x14ac:dyDescent="0.55000000000000004">
      <c r="A324" s="28">
        <v>1</v>
      </c>
      <c r="B324" s="31" t="s">
        <v>78</v>
      </c>
      <c r="C324" s="15">
        <v>39</v>
      </c>
      <c r="D324" s="7">
        <v>12</v>
      </c>
      <c r="E324" s="7">
        <v>11</v>
      </c>
      <c r="F324" s="7">
        <f t="shared" ref="F324:F347" si="32">SUM(C324:E324)</f>
        <v>62</v>
      </c>
      <c r="G324" s="8" t="str">
        <f t="shared" ref="G324:G347" si="33">IF(F324&gt;79,"4",IF(F324&gt;74,"3.5",IF(F324&gt;69,"3",IF(F324&gt;64,"2.5",IF(F324&gt;59,"2",IF(F324&gt;54,"1.5",IF(F324&gt;49,"1","0")))))))</f>
        <v>2</v>
      </c>
      <c r="H324" s="32"/>
    </row>
    <row r="325" spans="1:8" ht="23.25" x14ac:dyDescent="0.55000000000000004">
      <c r="A325" s="6">
        <v>2</v>
      </c>
      <c r="B325" s="33" t="s">
        <v>79</v>
      </c>
      <c r="C325" s="16">
        <v>50</v>
      </c>
      <c r="D325" s="8">
        <v>12</v>
      </c>
      <c r="E325" s="8">
        <v>11</v>
      </c>
      <c r="F325" s="8">
        <f t="shared" si="32"/>
        <v>73</v>
      </c>
      <c r="G325" s="8" t="str">
        <f t="shared" si="33"/>
        <v>3</v>
      </c>
      <c r="H325" s="9"/>
    </row>
    <row r="326" spans="1:8" ht="23.25" x14ac:dyDescent="0.55000000000000004">
      <c r="A326" s="6">
        <v>3</v>
      </c>
      <c r="B326" s="41" t="s">
        <v>96</v>
      </c>
      <c r="C326" s="16">
        <v>41</v>
      </c>
      <c r="D326" s="8">
        <v>10</v>
      </c>
      <c r="E326" s="8">
        <v>13</v>
      </c>
      <c r="F326" s="8">
        <f t="shared" si="32"/>
        <v>64</v>
      </c>
      <c r="G326" s="8" t="str">
        <f t="shared" si="33"/>
        <v>2</v>
      </c>
      <c r="H326" s="9"/>
    </row>
    <row r="327" spans="1:8" ht="23.25" x14ac:dyDescent="0.55000000000000004">
      <c r="A327" s="6">
        <v>4</v>
      </c>
      <c r="B327" s="42" t="s">
        <v>97</v>
      </c>
      <c r="C327" s="16">
        <v>41</v>
      </c>
      <c r="D327" s="8">
        <v>10</v>
      </c>
      <c r="E327" s="8">
        <v>12</v>
      </c>
      <c r="F327" s="8">
        <f t="shared" si="32"/>
        <v>63</v>
      </c>
      <c r="G327" s="8" t="str">
        <f t="shared" si="33"/>
        <v>2</v>
      </c>
      <c r="H327" s="9"/>
    </row>
    <row r="328" spans="1:8" ht="23.25" x14ac:dyDescent="0.55000000000000004">
      <c r="A328" s="6">
        <v>5</v>
      </c>
      <c r="B328" s="41" t="s">
        <v>98</v>
      </c>
      <c r="C328" s="16">
        <v>35</v>
      </c>
      <c r="D328" s="8">
        <v>10</v>
      </c>
      <c r="E328" s="8">
        <v>12</v>
      </c>
      <c r="F328" s="8">
        <f t="shared" si="32"/>
        <v>57</v>
      </c>
      <c r="G328" s="8" t="str">
        <f t="shared" si="33"/>
        <v>1.5</v>
      </c>
      <c r="H328" s="9"/>
    </row>
    <row r="329" spans="1:8" ht="23.25" x14ac:dyDescent="0.55000000000000004">
      <c r="A329" s="6">
        <v>6</v>
      </c>
      <c r="B329" s="43" t="s">
        <v>99</v>
      </c>
      <c r="C329" s="16">
        <v>36</v>
      </c>
      <c r="D329" s="8">
        <v>10</v>
      </c>
      <c r="E329" s="8">
        <v>10</v>
      </c>
      <c r="F329" s="8">
        <f t="shared" si="32"/>
        <v>56</v>
      </c>
      <c r="G329" s="8" t="str">
        <f t="shared" si="33"/>
        <v>1.5</v>
      </c>
      <c r="H329" s="9"/>
    </row>
    <row r="330" spans="1:8" ht="23.25" x14ac:dyDescent="0.55000000000000004">
      <c r="A330" s="6">
        <v>7</v>
      </c>
      <c r="B330" s="42" t="s">
        <v>100</v>
      </c>
      <c r="C330" s="16">
        <v>45</v>
      </c>
      <c r="D330" s="8">
        <v>11</v>
      </c>
      <c r="E330" s="8">
        <v>12</v>
      </c>
      <c r="F330" s="8">
        <f t="shared" si="32"/>
        <v>68</v>
      </c>
      <c r="G330" s="8" t="str">
        <f t="shared" si="33"/>
        <v>2.5</v>
      </c>
      <c r="H330" s="9"/>
    </row>
    <row r="331" spans="1:8" ht="23.25" x14ac:dyDescent="0.55000000000000004">
      <c r="A331" s="6">
        <v>8</v>
      </c>
      <c r="B331" s="42" t="s">
        <v>101</v>
      </c>
      <c r="C331" s="16">
        <v>46</v>
      </c>
      <c r="D331" s="8">
        <v>11</v>
      </c>
      <c r="E331" s="8">
        <v>11</v>
      </c>
      <c r="F331" s="8">
        <f t="shared" si="32"/>
        <v>68</v>
      </c>
      <c r="G331" s="8" t="str">
        <f t="shared" si="33"/>
        <v>2.5</v>
      </c>
      <c r="H331" s="9"/>
    </row>
    <row r="332" spans="1:8" ht="23.25" x14ac:dyDescent="0.55000000000000004">
      <c r="A332" s="6">
        <v>9</v>
      </c>
      <c r="B332" s="42" t="s">
        <v>102</v>
      </c>
      <c r="C332" s="16">
        <v>40</v>
      </c>
      <c r="D332" s="8">
        <v>12</v>
      </c>
      <c r="E332" s="8">
        <v>12</v>
      </c>
      <c r="F332" s="8">
        <f t="shared" si="32"/>
        <v>64</v>
      </c>
      <c r="G332" s="8" t="str">
        <f t="shared" si="33"/>
        <v>2</v>
      </c>
      <c r="H332" s="9"/>
    </row>
    <row r="333" spans="1:8" ht="23.25" x14ac:dyDescent="0.55000000000000004">
      <c r="A333" s="6">
        <v>10</v>
      </c>
      <c r="B333" s="41" t="s">
        <v>103</v>
      </c>
      <c r="C333" s="16">
        <v>38</v>
      </c>
      <c r="D333" s="8">
        <v>10</v>
      </c>
      <c r="E333" s="8">
        <v>10</v>
      </c>
      <c r="F333" s="8">
        <f t="shared" si="32"/>
        <v>58</v>
      </c>
      <c r="G333" s="8" t="str">
        <f t="shared" si="33"/>
        <v>1.5</v>
      </c>
      <c r="H333" s="9"/>
    </row>
    <row r="334" spans="1:8" ht="23.25" x14ac:dyDescent="0.55000000000000004">
      <c r="A334" s="6">
        <v>11</v>
      </c>
      <c r="B334" s="43" t="s">
        <v>92</v>
      </c>
      <c r="C334" s="16">
        <v>37</v>
      </c>
      <c r="D334" s="8">
        <v>10</v>
      </c>
      <c r="E334" s="8">
        <v>11</v>
      </c>
      <c r="F334" s="8">
        <f t="shared" si="32"/>
        <v>58</v>
      </c>
      <c r="G334" s="8" t="str">
        <f t="shared" si="33"/>
        <v>1.5</v>
      </c>
      <c r="H334" s="9"/>
    </row>
    <row r="335" spans="1:8" ht="23.25" x14ac:dyDescent="0.55000000000000004">
      <c r="A335" s="6">
        <v>12</v>
      </c>
      <c r="B335" s="43" t="s">
        <v>93</v>
      </c>
      <c r="C335" s="16">
        <v>55</v>
      </c>
      <c r="D335" s="8">
        <v>18</v>
      </c>
      <c r="E335" s="8">
        <v>17</v>
      </c>
      <c r="F335" s="8">
        <f t="shared" si="32"/>
        <v>90</v>
      </c>
      <c r="G335" s="8" t="str">
        <f t="shared" si="33"/>
        <v>4</v>
      </c>
      <c r="H335" s="9"/>
    </row>
    <row r="336" spans="1:8" ht="23.25" x14ac:dyDescent="0.55000000000000004">
      <c r="A336" s="6">
        <v>13</v>
      </c>
      <c r="B336" s="42" t="s">
        <v>94</v>
      </c>
      <c r="C336" s="16">
        <v>49</v>
      </c>
      <c r="D336" s="8">
        <v>12</v>
      </c>
      <c r="E336" s="8">
        <v>12</v>
      </c>
      <c r="F336" s="8">
        <f t="shared" si="32"/>
        <v>73</v>
      </c>
      <c r="G336" s="8" t="str">
        <f t="shared" si="33"/>
        <v>3</v>
      </c>
      <c r="H336" s="9"/>
    </row>
    <row r="337" spans="1:8" ht="23.25" x14ac:dyDescent="0.55000000000000004">
      <c r="A337" s="6">
        <v>14</v>
      </c>
      <c r="B337" s="41" t="s">
        <v>104</v>
      </c>
      <c r="C337" s="16">
        <v>44</v>
      </c>
      <c r="D337" s="8">
        <v>12</v>
      </c>
      <c r="E337" s="8">
        <v>12</v>
      </c>
      <c r="F337" s="8">
        <f t="shared" si="32"/>
        <v>68</v>
      </c>
      <c r="G337" s="8" t="str">
        <f t="shared" si="33"/>
        <v>2.5</v>
      </c>
      <c r="H337" s="9"/>
    </row>
    <row r="338" spans="1:8" ht="23.25" x14ac:dyDescent="0.55000000000000004">
      <c r="A338" s="6">
        <v>15</v>
      </c>
      <c r="B338" s="42" t="s">
        <v>105</v>
      </c>
      <c r="C338" s="16">
        <v>56</v>
      </c>
      <c r="D338" s="8">
        <v>16</v>
      </c>
      <c r="E338" s="8">
        <v>16</v>
      </c>
      <c r="F338" s="8">
        <f t="shared" si="32"/>
        <v>88</v>
      </c>
      <c r="G338" s="8" t="str">
        <f t="shared" si="33"/>
        <v>4</v>
      </c>
      <c r="H338" s="9"/>
    </row>
    <row r="339" spans="1:8" ht="23.25" x14ac:dyDescent="0.55000000000000004">
      <c r="A339" s="6">
        <v>16</v>
      </c>
      <c r="B339" s="41" t="s">
        <v>106</v>
      </c>
      <c r="C339" s="16">
        <v>40</v>
      </c>
      <c r="D339" s="8">
        <v>10</v>
      </c>
      <c r="E339" s="8">
        <v>12</v>
      </c>
      <c r="F339" s="8">
        <f t="shared" si="32"/>
        <v>62</v>
      </c>
      <c r="G339" s="8" t="str">
        <f t="shared" si="33"/>
        <v>2</v>
      </c>
      <c r="H339" s="9"/>
    </row>
    <row r="340" spans="1:8" ht="23.25" x14ac:dyDescent="0.55000000000000004">
      <c r="A340" s="6">
        <v>17</v>
      </c>
      <c r="B340" s="43" t="s">
        <v>107</v>
      </c>
      <c r="C340" s="16">
        <v>42</v>
      </c>
      <c r="D340" s="8">
        <v>10</v>
      </c>
      <c r="E340" s="8">
        <v>11</v>
      </c>
      <c r="F340" s="8">
        <f t="shared" si="32"/>
        <v>63</v>
      </c>
      <c r="G340" s="8" t="str">
        <f t="shared" si="33"/>
        <v>2</v>
      </c>
      <c r="H340" s="9"/>
    </row>
    <row r="341" spans="1:8" ht="23.25" x14ac:dyDescent="0.55000000000000004">
      <c r="A341" s="6">
        <v>18</v>
      </c>
      <c r="B341" s="42" t="s">
        <v>108</v>
      </c>
      <c r="C341" s="16">
        <v>56</v>
      </c>
      <c r="D341" s="8">
        <v>17</v>
      </c>
      <c r="E341" s="8">
        <v>15</v>
      </c>
      <c r="F341" s="8">
        <f t="shared" si="32"/>
        <v>88</v>
      </c>
      <c r="G341" s="8" t="str">
        <f t="shared" si="33"/>
        <v>4</v>
      </c>
      <c r="H341" s="9"/>
    </row>
    <row r="342" spans="1:8" ht="23.25" x14ac:dyDescent="0.55000000000000004">
      <c r="A342" s="6">
        <v>19</v>
      </c>
      <c r="B342" s="42" t="s">
        <v>109</v>
      </c>
      <c r="C342" s="16">
        <v>43</v>
      </c>
      <c r="D342" s="8">
        <v>11</v>
      </c>
      <c r="E342" s="8">
        <v>14</v>
      </c>
      <c r="F342" s="8">
        <f t="shared" si="32"/>
        <v>68</v>
      </c>
      <c r="G342" s="8" t="str">
        <f t="shared" si="33"/>
        <v>2.5</v>
      </c>
      <c r="H342" s="9"/>
    </row>
    <row r="343" spans="1:8" ht="23.25" x14ac:dyDescent="0.55000000000000004">
      <c r="A343" s="6">
        <v>20</v>
      </c>
      <c r="B343" s="41" t="s">
        <v>110</v>
      </c>
      <c r="C343" s="16">
        <v>55</v>
      </c>
      <c r="D343" s="8">
        <v>18</v>
      </c>
      <c r="E343" s="8">
        <v>17</v>
      </c>
      <c r="F343" s="8">
        <f t="shared" si="32"/>
        <v>90</v>
      </c>
      <c r="G343" s="8" t="str">
        <f t="shared" si="33"/>
        <v>4</v>
      </c>
      <c r="H343" s="9"/>
    </row>
    <row r="344" spans="1:8" ht="23.25" x14ac:dyDescent="0.55000000000000004">
      <c r="A344" s="6">
        <v>21</v>
      </c>
      <c r="B344" s="42" t="s">
        <v>111</v>
      </c>
      <c r="C344" s="16">
        <v>55</v>
      </c>
      <c r="D344" s="8">
        <v>17</v>
      </c>
      <c r="E344" s="8">
        <v>16</v>
      </c>
      <c r="F344" s="8">
        <f t="shared" si="32"/>
        <v>88</v>
      </c>
      <c r="G344" s="8" t="str">
        <f t="shared" si="33"/>
        <v>4</v>
      </c>
      <c r="H344" s="9"/>
    </row>
    <row r="345" spans="1:8" ht="23.25" x14ac:dyDescent="0.55000000000000004">
      <c r="A345" s="6">
        <v>22</v>
      </c>
      <c r="B345" s="41" t="s">
        <v>112</v>
      </c>
      <c r="C345" s="16">
        <v>40</v>
      </c>
      <c r="D345" s="8">
        <v>10</v>
      </c>
      <c r="E345" s="8">
        <v>13</v>
      </c>
      <c r="F345" s="8">
        <f t="shared" si="32"/>
        <v>63</v>
      </c>
      <c r="G345" s="8" t="str">
        <f t="shared" si="33"/>
        <v>2</v>
      </c>
      <c r="H345" s="9"/>
    </row>
    <row r="346" spans="1:8" ht="23.25" x14ac:dyDescent="0.55000000000000004">
      <c r="A346" s="6">
        <v>23</v>
      </c>
      <c r="B346" s="37" t="s">
        <v>91</v>
      </c>
      <c r="C346" s="25">
        <v>49</v>
      </c>
      <c r="D346" s="68">
        <v>12</v>
      </c>
      <c r="E346" s="68">
        <v>13</v>
      </c>
      <c r="F346" s="8">
        <f t="shared" si="32"/>
        <v>74</v>
      </c>
      <c r="G346" s="8" t="str">
        <f t="shared" si="33"/>
        <v>3</v>
      </c>
      <c r="H346" s="9"/>
    </row>
    <row r="347" spans="1:8" ht="23.25" x14ac:dyDescent="0.55000000000000004">
      <c r="A347" s="6">
        <v>24</v>
      </c>
      <c r="B347" s="42" t="s">
        <v>95</v>
      </c>
      <c r="C347" s="76">
        <v>53</v>
      </c>
      <c r="D347" s="77">
        <v>12</v>
      </c>
      <c r="E347" s="54">
        <v>13</v>
      </c>
      <c r="F347" s="8">
        <f t="shared" si="32"/>
        <v>78</v>
      </c>
      <c r="G347" s="8" t="str">
        <f t="shared" si="33"/>
        <v>3.5</v>
      </c>
      <c r="H347" s="9"/>
    </row>
    <row r="348" spans="1:8" ht="23.25" x14ac:dyDescent="0.55000000000000004">
      <c r="A348" s="9"/>
      <c r="B348" s="29" t="s">
        <v>5</v>
      </c>
      <c r="C348" s="44">
        <f>SUM(C324:C347)</f>
        <v>1085</v>
      </c>
      <c r="D348" s="44">
        <f t="shared" ref="D348:F348" si="34">SUM(D324:D347)</f>
        <v>293</v>
      </c>
      <c r="E348" s="44">
        <f t="shared" si="34"/>
        <v>306</v>
      </c>
      <c r="F348" s="44">
        <f t="shared" si="34"/>
        <v>1684</v>
      </c>
      <c r="G348" s="44"/>
      <c r="H348" s="45"/>
    </row>
    <row r="349" spans="1:8" ht="23.25" x14ac:dyDescent="0.55000000000000004">
      <c r="A349" s="11"/>
      <c r="B349" s="5" t="s">
        <v>12</v>
      </c>
      <c r="C349" s="12">
        <f>C348/24</f>
        <v>45.208333333333336</v>
      </c>
      <c r="D349" s="12">
        <f t="shared" ref="D349:F349" si="35">D348/24</f>
        <v>12.208333333333334</v>
      </c>
      <c r="E349" s="12">
        <f t="shared" si="35"/>
        <v>12.75</v>
      </c>
      <c r="F349" s="12">
        <f t="shared" si="35"/>
        <v>70.166666666666671</v>
      </c>
      <c r="G349" s="11"/>
      <c r="H349" s="11"/>
    </row>
    <row r="350" spans="1:8" ht="23.25" x14ac:dyDescent="0.55000000000000004">
      <c r="A350" s="1"/>
      <c r="B350" s="1"/>
      <c r="C350" s="1" t="s">
        <v>14</v>
      </c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 t="s">
        <v>15</v>
      </c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/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/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1"/>
      <c r="C361" s="1"/>
      <c r="D361" s="1"/>
      <c r="E361" s="1"/>
      <c r="F361" s="1"/>
      <c r="G361" s="1"/>
      <c r="H361" s="1"/>
    </row>
    <row r="362" spans="1:8" ht="23.25" x14ac:dyDescent="0.55000000000000004">
      <c r="A362" s="1"/>
      <c r="B362" s="1"/>
      <c r="C362" s="1"/>
      <c r="D362" s="1"/>
      <c r="E362" s="1"/>
      <c r="F362" s="1"/>
      <c r="G362" s="1"/>
      <c r="H362" s="1"/>
    </row>
    <row r="363" spans="1:8" ht="23.25" x14ac:dyDescent="0.55000000000000004">
      <c r="A363" s="1"/>
      <c r="B363" s="1"/>
      <c r="C363" s="1"/>
      <c r="D363" s="1"/>
      <c r="E363" s="1"/>
      <c r="F363" s="1"/>
      <c r="G363" s="1"/>
      <c r="H363" s="1"/>
    </row>
    <row r="364" spans="1:8" ht="23.25" x14ac:dyDescent="0.55000000000000004">
      <c r="A364" s="1"/>
      <c r="B364" s="1"/>
      <c r="C364" s="1"/>
      <c r="D364" s="1"/>
      <c r="E364" s="1"/>
      <c r="F364" s="1"/>
      <c r="G364" s="1"/>
      <c r="H364" s="1"/>
    </row>
    <row r="365" spans="1:8" ht="23.25" x14ac:dyDescent="0.55000000000000004">
      <c r="A365" s="1"/>
      <c r="B365" s="1"/>
      <c r="C365" s="1"/>
      <c r="D365" s="1"/>
      <c r="E365" s="1"/>
      <c r="F365" s="1"/>
      <c r="G365" s="1"/>
      <c r="H365" s="1"/>
    </row>
    <row r="366" spans="1:8" ht="23.25" x14ac:dyDescent="0.55000000000000004">
      <c r="A366" s="1"/>
      <c r="B366" s="1"/>
      <c r="C366" s="1"/>
      <c r="D366" s="1"/>
      <c r="E366" s="1"/>
      <c r="F366" s="1"/>
      <c r="G366" s="1"/>
      <c r="H366" s="1"/>
    </row>
    <row r="367" spans="1:8" ht="23.25" x14ac:dyDescent="0.55000000000000004">
      <c r="A367" s="1"/>
      <c r="B367" s="1"/>
      <c r="C367" s="1"/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/>
      <c r="D368" s="1"/>
      <c r="E368" s="1"/>
      <c r="F368" s="1"/>
      <c r="G368" s="1"/>
      <c r="H368" s="1"/>
    </row>
  </sheetData>
  <mergeCells count="6">
    <mergeCell ref="B321:H321"/>
    <mergeCell ref="B1:H1"/>
    <mergeCell ref="B41:H41"/>
    <mergeCell ref="B81:H81"/>
    <mergeCell ref="B161:H161"/>
    <mergeCell ref="B241:H24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8"/>
  <sheetViews>
    <sheetView view="pageBreakPreview" zoomScaleSheetLayoutView="100" workbookViewId="0">
      <selection activeCell="B7" sqref="B7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96" t="s">
        <v>122</v>
      </c>
      <c r="C1" s="96"/>
      <c r="D1" s="96"/>
      <c r="E1" s="96"/>
      <c r="F1" s="96"/>
      <c r="G1" s="96"/>
      <c r="H1" s="96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30"/>
      <c r="H3" s="30"/>
    </row>
    <row r="4" spans="1:8" ht="23.25" x14ac:dyDescent="0.55000000000000004">
      <c r="A4" s="28">
        <v>1</v>
      </c>
      <c r="B4" s="31" t="s">
        <v>158</v>
      </c>
      <c r="C4" s="53">
        <v>37</v>
      </c>
      <c r="D4" s="7">
        <v>16</v>
      </c>
      <c r="E4" s="7">
        <v>18</v>
      </c>
      <c r="F4" s="56">
        <f>SUM(C4:E4)</f>
        <v>71</v>
      </c>
      <c r="G4" s="8" t="str">
        <f t="shared" ref="G4:G15" si="0">IF(F4&gt;79,"4",IF(F4&gt;74,"3.5",IF(F4&gt;69,"3",IF(F4&gt;64,"2.5",IF(F4&gt;59,"2",IF(F4&gt;54,"1.5",IF(F4&gt;49,"1","0")))))))</f>
        <v>3</v>
      </c>
      <c r="H4" s="32"/>
    </row>
    <row r="5" spans="1:8" ht="23.25" x14ac:dyDescent="0.55000000000000004">
      <c r="A5" s="6">
        <v>2</v>
      </c>
      <c r="B5" s="38" t="s">
        <v>80</v>
      </c>
      <c r="C5" s="54">
        <v>51</v>
      </c>
      <c r="D5" s="8">
        <v>17</v>
      </c>
      <c r="E5" s="8">
        <v>18</v>
      </c>
      <c r="F5" s="57">
        <f t="shared" ref="F5:F15" si="1">SUM(C5:E5)</f>
        <v>86</v>
      </c>
      <c r="G5" s="8" t="str">
        <f t="shared" si="0"/>
        <v>4</v>
      </c>
      <c r="H5" s="9"/>
    </row>
    <row r="6" spans="1:8" ht="23.25" x14ac:dyDescent="0.55000000000000004">
      <c r="A6" s="6">
        <v>3</v>
      </c>
      <c r="B6" s="37" t="s">
        <v>81</v>
      </c>
      <c r="C6" s="54">
        <v>49</v>
      </c>
      <c r="D6" s="8">
        <v>18</v>
      </c>
      <c r="E6" s="8">
        <v>16</v>
      </c>
      <c r="F6" s="57">
        <f t="shared" si="1"/>
        <v>83</v>
      </c>
      <c r="G6" s="8" t="str">
        <f t="shared" si="0"/>
        <v>4</v>
      </c>
      <c r="H6" s="9"/>
    </row>
    <row r="7" spans="1:8" ht="23.25" x14ac:dyDescent="0.55000000000000004">
      <c r="A7" s="6">
        <v>4</v>
      </c>
      <c r="B7" s="37" t="s">
        <v>82</v>
      </c>
      <c r="C7" s="54">
        <v>41</v>
      </c>
      <c r="D7" s="8">
        <v>17</v>
      </c>
      <c r="E7" s="8">
        <v>15</v>
      </c>
      <c r="F7" s="57">
        <f t="shared" si="1"/>
        <v>73</v>
      </c>
      <c r="G7" s="8" t="str">
        <f t="shared" si="0"/>
        <v>3</v>
      </c>
      <c r="H7" s="9"/>
    </row>
    <row r="8" spans="1:8" ht="23.25" x14ac:dyDescent="0.55000000000000004">
      <c r="A8" s="6">
        <v>5</v>
      </c>
      <c r="B8" s="33" t="s">
        <v>83</v>
      </c>
      <c r="C8" s="54">
        <v>51</v>
      </c>
      <c r="D8" s="8">
        <v>16</v>
      </c>
      <c r="E8" s="8">
        <v>17</v>
      </c>
      <c r="F8" s="57">
        <f t="shared" si="1"/>
        <v>84</v>
      </c>
      <c r="G8" s="8" t="str">
        <f t="shared" si="0"/>
        <v>4</v>
      </c>
      <c r="H8" s="9"/>
    </row>
    <row r="9" spans="1:8" ht="23.25" x14ac:dyDescent="0.55000000000000004">
      <c r="A9" s="6">
        <v>6</v>
      </c>
      <c r="B9" s="33" t="s">
        <v>84</v>
      </c>
      <c r="C9" s="54">
        <v>42</v>
      </c>
      <c r="D9" s="8">
        <v>18</v>
      </c>
      <c r="E9" s="8">
        <v>15</v>
      </c>
      <c r="F9" s="57">
        <f t="shared" si="1"/>
        <v>75</v>
      </c>
      <c r="G9" s="8" t="str">
        <f t="shared" si="0"/>
        <v>3.5</v>
      </c>
      <c r="H9" s="9"/>
    </row>
    <row r="10" spans="1:8" ht="23.25" x14ac:dyDescent="0.55000000000000004">
      <c r="A10" s="6">
        <v>7</v>
      </c>
      <c r="B10" s="33" t="s">
        <v>85</v>
      </c>
      <c r="C10" s="54">
        <v>42</v>
      </c>
      <c r="D10" s="8">
        <v>17</v>
      </c>
      <c r="E10" s="8">
        <v>18</v>
      </c>
      <c r="F10" s="57">
        <f t="shared" si="1"/>
        <v>77</v>
      </c>
      <c r="G10" s="8" t="str">
        <f t="shared" si="0"/>
        <v>3.5</v>
      </c>
      <c r="H10" s="9"/>
    </row>
    <row r="11" spans="1:8" ht="23.25" x14ac:dyDescent="0.55000000000000004">
      <c r="A11" s="6">
        <v>8</v>
      </c>
      <c r="B11" s="33" t="s">
        <v>86</v>
      </c>
      <c r="C11" s="54">
        <v>44</v>
      </c>
      <c r="D11" s="8">
        <v>19</v>
      </c>
      <c r="E11" s="8">
        <v>17</v>
      </c>
      <c r="F11" s="57">
        <f t="shared" si="1"/>
        <v>80</v>
      </c>
      <c r="G11" s="8" t="str">
        <f t="shared" si="0"/>
        <v>4</v>
      </c>
      <c r="H11" s="9"/>
    </row>
    <row r="12" spans="1:8" ht="23.25" x14ac:dyDescent="0.55000000000000004">
      <c r="A12" s="6">
        <v>9</v>
      </c>
      <c r="B12" s="38" t="s">
        <v>87</v>
      </c>
      <c r="C12" s="54">
        <v>46</v>
      </c>
      <c r="D12" s="8">
        <v>17</v>
      </c>
      <c r="E12" s="8">
        <v>19</v>
      </c>
      <c r="F12" s="57">
        <f t="shared" si="1"/>
        <v>82</v>
      </c>
      <c r="G12" s="8" t="str">
        <f t="shared" si="0"/>
        <v>4</v>
      </c>
      <c r="H12" s="9"/>
    </row>
    <row r="13" spans="1:8" ht="23.25" x14ac:dyDescent="0.55000000000000004">
      <c r="A13" s="6">
        <v>10</v>
      </c>
      <c r="B13" s="37" t="s">
        <v>88</v>
      </c>
      <c r="C13" s="54">
        <v>49</v>
      </c>
      <c r="D13" s="8">
        <v>19</v>
      </c>
      <c r="E13" s="8">
        <v>16</v>
      </c>
      <c r="F13" s="57">
        <f t="shared" si="1"/>
        <v>84</v>
      </c>
      <c r="G13" s="8" t="str">
        <f t="shared" si="0"/>
        <v>4</v>
      </c>
      <c r="H13" s="9"/>
    </row>
    <row r="14" spans="1:8" ht="23.25" x14ac:dyDescent="0.55000000000000004">
      <c r="A14" s="6">
        <v>11</v>
      </c>
      <c r="B14" s="37" t="s">
        <v>89</v>
      </c>
      <c r="C14" s="54">
        <v>44</v>
      </c>
      <c r="D14" s="8">
        <v>17</v>
      </c>
      <c r="E14" s="8">
        <v>19</v>
      </c>
      <c r="F14" s="57">
        <f t="shared" si="1"/>
        <v>80</v>
      </c>
      <c r="G14" s="8" t="str">
        <f t="shared" si="0"/>
        <v>4</v>
      </c>
      <c r="H14" s="9"/>
    </row>
    <row r="15" spans="1:8" ht="23.25" x14ac:dyDescent="0.55000000000000004">
      <c r="A15" s="6">
        <v>12</v>
      </c>
      <c r="B15" s="33" t="s">
        <v>90</v>
      </c>
      <c r="C15" s="54">
        <v>42</v>
      </c>
      <c r="D15" s="8">
        <v>16</v>
      </c>
      <c r="E15" s="8">
        <v>18</v>
      </c>
      <c r="F15" s="55">
        <f t="shared" si="1"/>
        <v>76</v>
      </c>
      <c r="G15" s="8" t="str">
        <f t="shared" si="0"/>
        <v>3.5</v>
      </c>
      <c r="H15" s="9"/>
    </row>
    <row r="16" spans="1:8" ht="23.25" x14ac:dyDescent="0.55000000000000004">
      <c r="A16" s="8"/>
      <c r="B16" s="29" t="s">
        <v>5</v>
      </c>
      <c r="C16" s="54">
        <f>SUM(C4:C15)</f>
        <v>538</v>
      </c>
      <c r="D16" s="54">
        <f t="shared" ref="D16:F16" si="2">SUM(D4:D15)</f>
        <v>207</v>
      </c>
      <c r="E16" s="54">
        <f t="shared" si="2"/>
        <v>206</v>
      </c>
      <c r="F16" s="54">
        <f t="shared" si="2"/>
        <v>951</v>
      </c>
      <c r="G16" s="8"/>
      <c r="H16" s="9"/>
    </row>
    <row r="17" spans="1:8" ht="23.25" x14ac:dyDescent="0.55000000000000004">
      <c r="A17" s="47"/>
      <c r="B17" s="47" t="s">
        <v>12</v>
      </c>
      <c r="C17" s="49">
        <f>C16/12</f>
        <v>44.833333333333336</v>
      </c>
      <c r="D17" s="49">
        <f t="shared" ref="D17:F17" si="3">D16/12</f>
        <v>17.25</v>
      </c>
      <c r="E17" s="49">
        <f t="shared" si="3"/>
        <v>17.166666666666668</v>
      </c>
      <c r="F17" s="49">
        <f t="shared" si="3"/>
        <v>79.25</v>
      </c>
      <c r="G17" s="47"/>
      <c r="H17" s="11"/>
    </row>
    <row r="18" spans="1:8" ht="23.25" x14ac:dyDescent="0.55000000000000004">
      <c r="A18" s="18"/>
      <c r="B18" s="34"/>
      <c r="C18" s="18"/>
      <c r="D18" s="18"/>
      <c r="E18" s="18"/>
      <c r="F18" s="18"/>
      <c r="G18" s="18"/>
      <c r="H18" s="13"/>
    </row>
    <row r="19" spans="1:8" ht="23.25" x14ac:dyDescent="0.55000000000000004">
      <c r="A19" s="18"/>
      <c r="B19" s="34"/>
      <c r="C19" s="1" t="s">
        <v>13</v>
      </c>
      <c r="D19" s="18"/>
      <c r="E19" s="18"/>
      <c r="F19" s="18"/>
      <c r="G19" s="18"/>
      <c r="H19" s="13"/>
    </row>
    <row r="20" spans="1:8" ht="23.25" x14ac:dyDescent="0.55000000000000004">
      <c r="A20" s="18"/>
      <c r="B20" s="34"/>
      <c r="C20" s="1" t="s">
        <v>14</v>
      </c>
      <c r="D20" s="18"/>
      <c r="E20" s="18"/>
      <c r="F20" s="18"/>
      <c r="G20" s="18"/>
      <c r="H20" s="13"/>
    </row>
    <row r="21" spans="1:8" ht="23.25" x14ac:dyDescent="0.55000000000000004">
      <c r="A21" s="18"/>
      <c r="B21" s="34"/>
      <c r="C21" s="1" t="s">
        <v>15</v>
      </c>
      <c r="D21" s="18"/>
      <c r="E21" s="18"/>
      <c r="F21" s="18"/>
      <c r="G21" s="18"/>
      <c r="H21" s="13"/>
    </row>
    <row r="22" spans="1:8" ht="23.25" x14ac:dyDescent="0.55000000000000004">
      <c r="A22" s="18"/>
      <c r="B22" s="34"/>
      <c r="C22" s="18"/>
      <c r="D22" s="18"/>
      <c r="E22" s="18"/>
      <c r="F22" s="18"/>
      <c r="G22" s="18"/>
      <c r="H22" s="13"/>
    </row>
    <row r="23" spans="1:8" ht="23.25" x14ac:dyDescent="0.55000000000000004">
      <c r="A23" s="18"/>
      <c r="B23" s="34"/>
      <c r="C23" s="18"/>
      <c r="D23" s="18"/>
      <c r="E23" s="18"/>
      <c r="F23" s="18"/>
      <c r="G23" s="18"/>
      <c r="H23" s="13"/>
    </row>
    <row r="24" spans="1:8" ht="23.25" x14ac:dyDescent="0.55000000000000004">
      <c r="A24" s="18"/>
      <c r="B24" s="34"/>
      <c r="C24" s="18"/>
      <c r="D24" s="18"/>
      <c r="E24" s="18"/>
      <c r="F24" s="18"/>
      <c r="G24" s="18"/>
      <c r="H24" s="13"/>
    </row>
    <row r="25" spans="1:8" ht="23.25" x14ac:dyDescent="0.55000000000000004">
      <c r="A25" s="18"/>
      <c r="B25" s="34"/>
      <c r="C25" s="18"/>
      <c r="D25" s="18"/>
      <c r="E25" s="18"/>
      <c r="F25" s="18"/>
      <c r="G25" s="18"/>
      <c r="H25" s="13"/>
    </row>
    <row r="26" spans="1:8" ht="23.25" x14ac:dyDescent="0.55000000000000004">
      <c r="A26" s="13"/>
      <c r="B26" s="36"/>
      <c r="C26" s="20"/>
      <c r="D26" s="20"/>
      <c r="E26" s="20"/>
      <c r="F26" s="20"/>
      <c r="G26" s="13"/>
      <c r="H26" s="13"/>
    </row>
    <row r="27" spans="1:8" ht="23.25" x14ac:dyDescent="0.55000000000000004">
      <c r="A27" s="13"/>
      <c r="B27" s="18"/>
      <c r="C27" s="14"/>
      <c r="D27" s="14"/>
      <c r="E27" s="14"/>
      <c r="F27" s="14"/>
      <c r="G27" s="13"/>
      <c r="H27" s="13"/>
    </row>
    <row r="28" spans="1:8" ht="23.25" x14ac:dyDescent="0.55000000000000004">
      <c r="A28" s="13"/>
      <c r="B28" s="13"/>
      <c r="C28" s="14"/>
      <c r="D28" s="14"/>
      <c r="E28" s="14"/>
      <c r="F28" s="14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96" t="s">
        <v>123</v>
      </c>
      <c r="C41" s="96"/>
      <c r="D41" s="96"/>
      <c r="E41" s="96"/>
      <c r="F41" s="96"/>
      <c r="G41" s="96"/>
      <c r="H41" s="96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30"/>
      <c r="H43" s="30"/>
    </row>
    <row r="44" spans="1:8" ht="23.25" x14ac:dyDescent="0.55000000000000004">
      <c r="A44" s="28">
        <v>1</v>
      </c>
      <c r="B44" s="31" t="s">
        <v>158</v>
      </c>
      <c r="C44" s="53">
        <v>38</v>
      </c>
      <c r="D44" s="83">
        <v>13</v>
      </c>
      <c r="E44" s="7">
        <v>14</v>
      </c>
      <c r="F44" s="56">
        <f>SUM(C44:E44)</f>
        <v>65</v>
      </c>
      <c r="G44" s="8" t="str">
        <f t="shared" ref="G44:G55" si="4">IF(F44&gt;79,"4",IF(F44&gt;74,"3.5",IF(F44&gt;69,"3",IF(F44&gt;64,"2.5",IF(F44&gt;59,"2",IF(F44&gt;54,"1.5",IF(F44&gt;49,"1","0")))))))</f>
        <v>2.5</v>
      </c>
      <c r="H44" s="32"/>
    </row>
    <row r="45" spans="1:8" ht="23.25" x14ac:dyDescent="0.55000000000000004">
      <c r="A45" s="6">
        <v>2</v>
      </c>
      <c r="B45" s="38" t="s">
        <v>80</v>
      </c>
      <c r="C45" s="54">
        <v>50</v>
      </c>
      <c r="D45" s="84">
        <v>15</v>
      </c>
      <c r="E45" s="8">
        <v>15</v>
      </c>
      <c r="F45" s="57">
        <f t="shared" ref="F45:F55" si="5">SUM(C45:E45)</f>
        <v>80</v>
      </c>
      <c r="G45" s="8" t="str">
        <f t="shared" si="4"/>
        <v>4</v>
      </c>
      <c r="H45" s="9"/>
    </row>
    <row r="46" spans="1:8" ht="23.25" x14ac:dyDescent="0.55000000000000004">
      <c r="A46" s="6">
        <v>3</v>
      </c>
      <c r="B46" s="37" t="s">
        <v>81</v>
      </c>
      <c r="C46" s="54">
        <v>54</v>
      </c>
      <c r="D46" s="85">
        <v>19</v>
      </c>
      <c r="E46" s="8">
        <v>19</v>
      </c>
      <c r="F46" s="57">
        <f t="shared" si="5"/>
        <v>92</v>
      </c>
      <c r="G46" s="8" t="str">
        <f t="shared" si="4"/>
        <v>4</v>
      </c>
      <c r="H46" s="9"/>
    </row>
    <row r="47" spans="1:8" ht="23.25" x14ac:dyDescent="0.55000000000000004">
      <c r="A47" s="6">
        <v>4</v>
      </c>
      <c r="B47" s="37" t="s">
        <v>82</v>
      </c>
      <c r="C47" s="54">
        <v>40</v>
      </c>
      <c r="D47" s="85">
        <v>12</v>
      </c>
      <c r="E47" s="8">
        <v>12</v>
      </c>
      <c r="F47" s="57">
        <f t="shared" si="5"/>
        <v>64</v>
      </c>
      <c r="G47" s="8" t="str">
        <f t="shared" si="4"/>
        <v>2</v>
      </c>
      <c r="H47" s="9"/>
    </row>
    <row r="48" spans="1:8" ht="23.25" x14ac:dyDescent="0.55000000000000004">
      <c r="A48" s="6">
        <v>5</v>
      </c>
      <c r="B48" s="33" t="s">
        <v>83</v>
      </c>
      <c r="C48" s="54">
        <v>54</v>
      </c>
      <c r="D48" s="85">
        <v>19</v>
      </c>
      <c r="E48" s="8">
        <v>18</v>
      </c>
      <c r="F48" s="57">
        <f t="shared" si="5"/>
        <v>91</v>
      </c>
      <c r="G48" s="8" t="str">
        <f t="shared" si="4"/>
        <v>4</v>
      </c>
      <c r="H48" s="9"/>
    </row>
    <row r="49" spans="1:8" ht="23.25" x14ac:dyDescent="0.55000000000000004">
      <c r="A49" s="6">
        <v>6</v>
      </c>
      <c r="B49" s="33" t="s">
        <v>84</v>
      </c>
      <c r="C49" s="54">
        <v>44</v>
      </c>
      <c r="D49" s="86">
        <v>13</v>
      </c>
      <c r="E49" s="8">
        <v>14</v>
      </c>
      <c r="F49" s="57">
        <f t="shared" si="5"/>
        <v>71</v>
      </c>
      <c r="G49" s="8" t="str">
        <f t="shared" si="4"/>
        <v>3</v>
      </c>
      <c r="H49" s="9"/>
    </row>
    <row r="50" spans="1:8" ht="23.25" x14ac:dyDescent="0.55000000000000004">
      <c r="A50" s="6">
        <v>7</v>
      </c>
      <c r="B50" s="33" t="s">
        <v>85</v>
      </c>
      <c r="C50" s="54">
        <v>42</v>
      </c>
      <c r="D50" s="84">
        <v>14</v>
      </c>
      <c r="E50" s="8">
        <v>12</v>
      </c>
      <c r="F50" s="57">
        <f t="shared" si="5"/>
        <v>68</v>
      </c>
      <c r="G50" s="8" t="str">
        <f t="shared" si="4"/>
        <v>2.5</v>
      </c>
      <c r="H50" s="9"/>
    </row>
    <row r="51" spans="1:8" ht="23.25" x14ac:dyDescent="0.55000000000000004">
      <c r="A51" s="6">
        <v>8</v>
      </c>
      <c r="B51" s="33" t="s">
        <v>86</v>
      </c>
      <c r="C51" s="54">
        <v>51</v>
      </c>
      <c r="D51" s="85">
        <v>15</v>
      </c>
      <c r="E51" s="8">
        <v>15</v>
      </c>
      <c r="F51" s="57">
        <f t="shared" si="5"/>
        <v>81</v>
      </c>
      <c r="G51" s="8" t="str">
        <f t="shared" si="4"/>
        <v>4</v>
      </c>
      <c r="H51" s="9"/>
    </row>
    <row r="52" spans="1:8" ht="23.25" x14ac:dyDescent="0.55000000000000004">
      <c r="A52" s="6">
        <v>9</v>
      </c>
      <c r="B52" s="38" t="s">
        <v>87</v>
      </c>
      <c r="C52" s="54">
        <v>51</v>
      </c>
      <c r="D52" s="85">
        <v>17</v>
      </c>
      <c r="E52" s="8">
        <v>18</v>
      </c>
      <c r="F52" s="57">
        <f t="shared" si="5"/>
        <v>86</v>
      </c>
      <c r="G52" s="8" t="str">
        <f t="shared" si="4"/>
        <v>4</v>
      </c>
      <c r="H52" s="9"/>
    </row>
    <row r="53" spans="1:8" ht="23.25" x14ac:dyDescent="0.55000000000000004">
      <c r="A53" s="6">
        <v>10</v>
      </c>
      <c r="B53" s="37" t="s">
        <v>88</v>
      </c>
      <c r="C53" s="54">
        <v>52</v>
      </c>
      <c r="D53" s="85">
        <v>15</v>
      </c>
      <c r="E53" s="8">
        <v>15</v>
      </c>
      <c r="F53" s="57">
        <f t="shared" si="5"/>
        <v>82</v>
      </c>
      <c r="G53" s="8" t="str">
        <f t="shared" si="4"/>
        <v>4</v>
      </c>
      <c r="H53" s="9"/>
    </row>
    <row r="54" spans="1:8" ht="23.25" x14ac:dyDescent="0.55000000000000004">
      <c r="A54" s="6">
        <v>11</v>
      </c>
      <c r="B54" s="37" t="s">
        <v>89</v>
      </c>
      <c r="C54" s="54">
        <v>40</v>
      </c>
      <c r="D54" s="85">
        <v>12</v>
      </c>
      <c r="E54" s="8">
        <v>12</v>
      </c>
      <c r="F54" s="57">
        <f t="shared" si="5"/>
        <v>64</v>
      </c>
      <c r="G54" s="8" t="str">
        <f t="shared" si="4"/>
        <v>2</v>
      </c>
      <c r="H54" s="9"/>
    </row>
    <row r="55" spans="1:8" ht="23.25" x14ac:dyDescent="0.55000000000000004">
      <c r="A55" s="6">
        <v>12</v>
      </c>
      <c r="B55" s="33" t="s">
        <v>90</v>
      </c>
      <c r="C55" s="54">
        <v>38</v>
      </c>
      <c r="D55" s="85">
        <v>11</v>
      </c>
      <c r="E55" s="8">
        <v>12</v>
      </c>
      <c r="F55" s="55">
        <f t="shared" si="5"/>
        <v>61</v>
      </c>
      <c r="G55" s="8" t="str">
        <f t="shared" si="4"/>
        <v>2</v>
      </c>
      <c r="H55" s="9"/>
    </row>
    <row r="56" spans="1:8" ht="23.25" x14ac:dyDescent="0.55000000000000004">
      <c r="A56" s="8"/>
      <c r="B56" s="29" t="s">
        <v>5</v>
      </c>
      <c r="C56" s="54">
        <f>SUM(C44:C55)</f>
        <v>554</v>
      </c>
      <c r="D56" s="57">
        <f t="shared" ref="D56:F56" si="6">SUM(D44:D55)</f>
        <v>175</v>
      </c>
      <c r="E56" s="54">
        <f t="shared" si="6"/>
        <v>176</v>
      </c>
      <c r="F56" s="54">
        <f t="shared" si="6"/>
        <v>905</v>
      </c>
      <c r="G56" s="8"/>
      <c r="H56" s="9"/>
    </row>
    <row r="57" spans="1:8" ht="23.25" x14ac:dyDescent="0.55000000000000004">
      <c r="A57" s="47"/>
      <c r="B57" s="47" t="s">
        <v>12</v>
      </c>
      <c r="C57" s="49">
        <f>C56/12</f>
        <v>46.166666666666664</v>
      </c>
      <c r="D57" s="49">
        <f t="shared" ref="D57:F57" si="7">D56/12</f>
        <v>14.583333333333334</v>
      </c>
      <c r="E57" s="49">
        <f t="shared" si="7"/>
        <v>14.666666666666666</v>
      </c>
      <c r="F57" s="49">
        <f t="shared" si="7"/>
        <v>75.416666666666671</v>
      </c>
      <c r="G57" s="47"/>
      <c r="H57" s="11"/>
    </row>
    <row r="58" spans="1:8" ht="23.25" x14ac:dyDescent="0.55000000000000004">
      <c r="A58" s="18"/>
      <c r="B58" s="34"/>
      <c r="C58" s="18"/>
      <c r="D58" s="18"/>
      <c r="E58" s="18"/>
      <c r="F58" s="18"/>
      <c r="G58" s="18"/>
      <c r="H58" s="13"/>
    </row>
    <row r="59" spans="1:8" ht="23.25" x14ac:dyDescent="0.55000000000000004">
      <c r="A59" s="18"/>
      <c r="B59" s="34"/>
      <c r="C59" s="1" t="s">
        <v>13</v>
      </c>
      <c r="D59" s="18"/>
      <c r="E59" s="18"/>
      <c r="F59" s="18"/>
      <c r="G59" s="18"/>
      <c r="H59" s="13"/>
    </row>
    <row r="60" spans="1:8" ht="23.25" x14ac:dyDescent="0.55000000000000004">
      <c r="A60" s="18"/>
      <c r="B60" s="34"/>
      <c r="C60" s="1" t="s">
        <v>14</v>
      </c>
      <c r="D60" s="18"/>
      <c r="E60" s="18"/>
      <c r="F60" s="18"/>
      <c r="G60" s="18"/>
      <c r="H60" s="13"/>
    </row>
    <row r="61" spans="1:8" ht="23.25" x14ac:dyDescent="0.55000000000000004">
      <c r="A61" s="18"/>
      <c r="B61" s="34"/>
      <c r="C61" s="1" t="s">
        <v>15</v>
      </c>
      <c r="D61" s="18"/>
      <c r="E61" s="18"/>
      <c r="F61" s="18"/>
      <c r="G61" s="18"/>
      <c r="H61" s="13"/>
    </row>
    <row r="62" spans="1:8" ht="23.25" x14ac:dyDescent="0.55000000000000004">
      <c r="A62" s="18"/>
      <c r="B62" s="34"/>
      <c r="C62" s="18"/>
      <c r="D62" s="18"/>
      <c r="E62" s="18"/>
      <c r="F62" s="18"/>
      <c r="G62" s="18"/>
      <c r="H62" s="13"/>
    </row>
    <row r="63" spans="1:8" ht="23.25" x14ac:dyDescent="0.55000000000000004">
      <c r="A63" s="18"/>
      <c r="B63" s="34"/>
      <c r="C63" s="18"/>
      <c r="D63" s="18"/>
      <c r="E63" s="18"/>
      <c r="F63" s="18"/>
      <c r="G63" s="18"/>
      <c r="H63" s="13"/>
    </row>
    <row r="64" spans="1:8" ht="23.25" x14ac:dyDescent="0.55000000000000004">
      <c r="A64" s="18"/>
      <c r="B64" s="34"/>
      <c r="C64" s="18"/>
      <c r="D64" s="18"/>
      <c r="E64" s="18"/>
      <c r="F64" s="18"/>
      <c r="G64" s="18"/>
      <c r="H64" s="13"/>
    </row>
    <row r="65" spans="1:8" ht="23.25" x14ac:dyDescent="0.55000000000000004">
      <c r="A65" s="18"/>
      <c r="B65" s="34"/>
      <c r="C65" s="18"/>
      <c r="D65" s="18"/>
      <c r="E65" s="18"/>
      <c r="F65" s="18"/>
      <c r="G65" s="18"/>
      <c r="H65" s="13"/>
    </row>
    <row r="66" spans="1:8" ht="23.25" x14ac:dyDescent="0.55000000000000004">
      <c r="A66" s="13"/>
      <c r="B66" s="36"/>
      <c r="C66" s="20"/>
      <c r="D66" s="20"/>
      <c r="E66" s="20"/>
      <c r="F66" s="20"/>
      <c r="G66" s="13"/>
      <c r="H66" s="13"/>
    </row>
    <row r="67" spans="1:8" ht="23.25" x14ac:dyDescent="0.55000000000000004">
      <c r="A67" s="13"/>
      <c r="B67" s="18"/>
      <c r="C67" s="14"/>
      <c r="D67" s="14"/>
      <c r="E67" s="14"/>
      <c r="F67" s="14"/>
      <c r="G67" s="13"/>
      <c r="H67" s="13"/>
    </row>
    <row r="68" spans="1:8" ht="23.25" x14ac:dyDescent="0.55000000000000004">
      <c r="A68" s="13"/>
      <c r="B68" s="13"/>
      <c r="C68" s="14"/>
      <c r="D68" s="14"/>
      <c r="E68" s="14"/>
      <c r="F68" s="14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s="19" customFormat="1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s="19" customFormat="1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ht="23.25" x14ac:dyDescent="0.55000000000000004">
      <c r="A81" s="1"/>
      <c r="B81" s="96" t="s">
        <v>124</v>
      </c>
      <c r="C81" s="96"/>
      <c r="D81" s="96"/>
      <c r="E81" s="96"/>
      <c r="F81" s="96"/>
      <c r="G81" s="96"/>
      <c r="H81" s="96"/>
    </row>
    <row r="82" spans="1:8" ht="23.25" x14ac:dyDescent="0.55000000000000004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 x14ac:dyDescent="0.55000000000000004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30"/>
      <c r="H83" s="30"/>
    </row>
    <row r="84" spans="1:8" ht="23.25" x14ac:dyDescent="0.55000000000000004">
      <c r="A84" s="28">
        <v>1</v>
      </c>
      <c r="B84" s="31" t="s">
        <v>158</v>
      </c>
      <c r="C84" s="53">
        <v>36</v>
      </c>
      <c r="D84" s="7">
        <v>14</v>
      </c>
      <c r="E84" s="7">
        <v>12</v>
      </c>
      <c r="F84" s="56">
        <f>SUM(C84:E84)</f>
        <v>62</v>
      </c>
      <c r="G84" s="8" t="str">
        <f t="shared" ref="G84:G95" si="8">IF(F84&gt;79,"4",IF(F84&gt;74,"3.5",IF(F84&gt;69,"3",IF(F84&gt;64,"2.5",IF(F84&gt;59,"2",IF(F84&gt;54,"1.5",IF(F84&gt;49,"1","0")))))))</f>
        <v>2</v>
      </c>
      <c r="H84" s="32"/>
    </row>
    <row r="85" spans="1:8" ht="23.25" x14ac:dyDescent="0.55000000000000004">
      <c r="A85" s="6">
        <v>2</v>
      </c>
      <c r="B85" s="38" t="s">
        <v>80</v>
      </c>
      <c r="C85" s="54">
        <v>54</v>
      </c>
      <c r="D85" s="8">
        <v>16</v>
      </c>
      <c r="E85" s="8">
        <v>12</v>
      </c>
      <c r="F85" s="57">
        <f t="shared" ref="F85:F95" si="9">SUM(C85:E85)</f>
        <v>82</v>
      </c>
      <c r="G85" s="8" t="str">
        <f t="shared" si="8"/>
        <v>4</v>
      </c>
      <c r="H85" s="9"/>
    </row>
    <row r="86" spans="1:8" ht="23.25" x14ac:dyDescent="0.55000000000000004">
      <c r="A86" s="6">
        <v>3</v>
      </c>
      <c r="B86" s="37" t="s">
        <v>81</v>
      </c>
      <c r="C86" s="54">
        <v>52</v>
      </c>
      <c r="D86" s="8">
        <v>18</v>
      </c>
      <c r="E86" s="8">
        <v>14</v>
      </c>
      <c r="F86" s="57">
        <f t="shared" si="9"/>
        <v>84</v>
      </c>
      <c r="G86" s="8" t="str">
        <f t="shared" si="8"/>
        <v>4</v>
      </c>
      <c r="H86" s="9"/>
    </row>
    <row r="87" spans="1:8" ht="23.25" x14ac:dyDescent="0.55000000000000004">
      <c r="A87" s="6">
        <v>4</v>
      </c>
      <c r="B87" s="37" t="s">
        <v>82</v>
      </c>
      <c r="C87" s="54">
        <v>44</v>
      </c>
      <c r="D87" s="8">
        <v>16</v>
      </c>
      <c r="E87" s="8">
        <v>13</v>
      </c>
      <c r="F87" s="57">
        <f t="shared" si="9"/>
        <v>73</v>
      </c>
      <c r="G87" s="8" t="str">
        <f t="shared" si="8"/>
        <v>3</v>
      </c>
      <c r="H87" s="9"/>
    </row>
    <row r="88" spans="1:8" ht="23.25" x14ac:dyDescent="0.55000000000000004">
      <c r="A88" s="6">
        <v>5</v>
      </c>
      <c r="B88" s="33" t="s">
        <v>83</v>
      </c>
      <c r="C88" s="54">
        <v>56</v>
      </c>
      <c r="D88" s="8">
        <v>16</v>
      </c>
      <c r="E88" s="8">
        <v>18</v>
      </c>
      <c r="F88" s="57">
        <f t="shared" si="9"/>
        <v>90</v>
      </c>
      <c r="G88" s="8" t="str">
        <f t="shared" si="8"/>
        <v>4</v>
      </c>
      <c r="H88" s="9"/>
    </row>
    <row r="89" spans="1:8" ht="23.25" x14ac:dyDescent="0.55000000000000004">
      <c r="A89" s="6">
        <v>6</v>
      </c>
      <c r="B89" s="33" t="s">
        <v>84</v>
      </c>
      <c r="C89" s="54">
        <v>46</v>
      </c>
      <c r="D89" s="8">
        <v>15</v>
      </c>
      <c r="E89" s="8">
        <v>12</v>
      </c>
      <c r="F89" s="57">
        <f t="shared" si="9"/>
        <v>73</v>
      </c>
      <c r="G89" s="8" t="str">
        <f t="shared" si="8"/>
        <v>3</v>
      </c>
      <c r="H89" s="9"/>
    </row>
    <row r="90" spans="1:8" ht="23.25" x14ac:dyDescent="0.55000000000000004">
      <c r="A90" s="6">
        <v>7</v>
      </c>
      <c r="B90" s="33" t="s">
        <v>85</v>
      </c>
      <c r="C90" s="54">
        <v>40</v>
      </c>
      <c r="D90" s="8">
        <v>13</v>
      </c>
      <c r="E90" s="8">
        <v>16</v>
      </c>
      <c r="F90" s="57">
        <f t="shared" si="9"/>
        <v>69</v>
      </c>
      <c r="G90" s="8" t="str">
        <f t="shared" si="8"/>
        <v>2.5</v>
      </c>
      <c r="H90" s="9"/>
    </row>
    <row r="91" spans="1:8" ht="23.25" x14ac:dyDescent="0.55000000000000004">
      <c r="A91" s="6">
        <v>8</v>
      </c>
      <c r="B91" s="33" t="s">
        <v>86</v>
      </c>
      <c r="C91" s="54">
        <v>42</v>
      </c>
      <c r="D91" s="8">
        <v>14</v>
      </c>
      <c r="E91" s="8">
        <v>13</v>
      </c>
      <c r="F91" s="57">
        <f t="shared" si="9"/>
        <v>69</v>
      </c>
      <c r="G91" s="8" t="str">
        <f t="shared" si="8"/>
        <v>2.5</v>
      </c>
      <c r="H91" s="9"/>
    </row>
    <row r="92" spans="1:8" ht="23.25" x14ac:dyDescent="0.55000000000000004">
      <c r="A92" s="6">
        <v>9</v>
      </c>
      <c r="B92" s="38" t="s">
        <v>87</v>
      </c>
      <c r="C92" s="54">
        <v>46</v>
      </c>
      <c r="D92" s="8">
        <v>13</v>
      </c>
      <c r="E92" s="8">
        <v>17</v>
      </c>
      <c r="F92" s="57">
        <f t="shared" si="9"/>
        <v>76</v>
      </c>
      <c r="G92" s="8" t="str">
        <f t="shared" si="8"/>
        <v>3.5</v>
      </c>
      <c r="H92" s="9"/>
    </row>
    <row r="93" spans="1:8" ht="23.25" x14ac:dyDescent="0.55000000000000004">
      <c r="A93" s="6">
        <v>10</v>
      </c>
      <c r="B93" s="37" t="s">
        <v>88</v>
      </c>
      <c r="C93" s="54">
        <v>54</v>
      </c>
      <c r="D93" s="8">
        <v>12</v>
      </c>
      <c r="E93" s="8">
        <v>18</v>
      </c>
      <c r="F93" s="57">
        <f t="shared" si="9"/>
        <v>84</v>
      </c>
      <c r="G93" s="8" t="str">
        <f t="shared" si="8"/>
        <v>4</v>
      </c>
      <c r="H93" s="9"/>
    </row>
    <row r="94" spans="1:8" ht="23.25" x14ac:dyDescent="0.55000000000000004">
      <c r="A94" s="6">
        <v>11</v>
      </c>
      <c r="B94" s="37" t="s">
        <v>89</v>
      </c>
      <c r="C94" s="54">
        <v>42</v>
      </c>
      <c r="D94" s="8">
        <v>14</v>
      </c>
      <c r="E94" s="8">
        <v>17</v>
      </c>
      <c r="F94" s="57">
        <f t="shared" si="9"/>
        <v>73</v>
      </c>
      <c r="G94" s="8" t="str">
        <f t="shared" si="8"/>
        <v>3</v>
      </c>
      <c r="H94" s="9"/>
    </row>
    <row r="95" spans="1:8" ht="23.25" x14ac:dyDescent="0.55000000000000004">
      <c r="A95" s="6">
        <v>12</v>
      </c>
      <c r="B95" s="33" t="s">
        <v>90</v>
      </c>
      <c r="C95" s="54">
        <v>34</v>
      </c>
      <c r="D95" s="8">
        <v>13</v>
      </c>
      <c r="E95" s="8">
        <v>13</v>
      </c>
      <c r="F95" s="55">
        <f t="shared" si="9"/>
        <v>60</v>
      </c>
      <c r="G95" s="8" t="str">
        <f t="shared" si="8"/>
        <v>2</v>
      </c>
      <c r="H95" s="9"/>
    </row>
    <row r="96" spans="1:8" ht="23.25" x14ac:dyDescent="0.55000000000000004">
      <c r="A96" s="8"/>
      <c r="B96" s="29" t="s">
        <v>5</v>
      </c>
      <c r="C96" s="54">
        <f>SUM(C84:C95)</f>
        <v>546</v>
      </c>
      <c r="D96" s="54">
        <f t="shared" ref="D96:F96" si="10">SUM(D84:D95)</f>
        <v>174</v>
      </c>
      <c r="E96" s="54">
        <f t="shared" si="10"/>
        <v>175</v>
      </c>
      <c r="F96" s="54">
        <f t="shared" si="10"/>
        <v>895</v>
      </c>
      <c r="G96" s="8"/>
      <c r="H96" s="9"/>
    </row>
    <row r="97" spans="1:8" ht="23.25" x14ac:dyDescent="0.55000000000000004">
      <c r="A97" s="47"/>
      <c r="B97" s="47" t="s">
        <v>12</v>
      </c>
      <c r="C97" s="49">
        <f>C96/12</f>
        <v>45.5</v>
      </c>
      <c r="D97" s="49">
        <f t="shared" ref="D97:F97" si="11">D96/12</f>
        <v>14.5</v>
      </c>
      <c r="E97" s="49">
        <f t="shared" si="11"/>
        <v>14.583333333333334</v>
      </c>
      <c r="F97" s="49">
        <f t="shared" si="11"/>
        <v>74.583333333333329</v>
      </c>
      <c r="G97" s="47"/>
      <c r="H97" s="11"/>
    </row>
    <row r="98" spans="1:8" ht="23.25" x14ac:dyDescent="0.55000000000000004">
      <c r="A98" s="18"/>
      <c r="B98" s="34"/>
      <c r="C98" s="18"/>
      <c r="D98" s="18"/>
      <c r="E98" s="18"/>
      <c r="F98" s="18"/>
      <c r="G98" s="18"/>
      <c r="H98" s="13"/>
    </row>
    <row r="99" spans="1:8" ht="23.25" x14ac:dyDescent="0.55000000000000004">
      <c r="A99" s="18"/>
      <c r="B99" s="34"/>
      <c r="C99" s="1" t="s">
        <v>13</v>
      </c>
      <c r="D99" s="18"/>
      <c r="E99" s="18"/>
      <c r="F99" s="18"/>
      <c r="G99" s="18"/>
      <c r="H99" s="13"/>
    </row>
    <row r="100" spans="1:8" ht="23.25" x14ac:dyDescent="0.55000000000000004">
      <c r="A100" s="18"/>
      <c r="B100" s="34"/>
      <c r="C100" s="1" t="s">
        <v>14</v>
      </c>
      <c r="D100" s="18"/>
      <c r="E100" s="18"/>
      <c r="F100" s="18"/>
      <c r="G100" s="18"/>
      <c r="H100" s="13"/>
    </row>
    <row r="101" spans="1:8" ht="23.25" x14ac:dyDescent="0.55000000000000004">
      <c r="A101" s="18"/>
      <c r="B101" s="34"/>
      <c r="C101" s="1" t="s">
        <v>15</v>
      </c>
      <c r="D101" s="18"/>
      <c r="E101" s="18"/>
      <c r="F101" s="18"/>
      <c r="G101" s="18"/>
      <c r="H101" s="13"/>
    </row>
    <row r="102" spans="1:8" ht="23.25" x14ac:dyDescent="0.55000000000000004">
      <c r="A102" s="18"/>
      <c r="B102" s="34"/>
      <c r="C102" s="18"/>
      <c r="D102" s="18"/>
      <c r="E102" s="18"/>
      <c r="F102" s="18"/>
      <c r="G102" s="18"/>
      <c r="H102" s="13"/>
    </row>
    <row r="103" spans="1:8" ht="23.25" x14ac:dyDescent="0.55000000000000004">
      <c r="A103" s="18"/>
      <c r="B103" s="34"/>
      <c r="C103" s="18"/>
      <c r="D103" s="18"/>
      <c r="E103" s="18"/>
      <c r="F103" s="18"/>
      <c r="G103" s="18"/>
      <c r="H103" s="13"/>
    </row>
    <row r="104" spans="1:8" ht="23.25" x14ac:dyDescent="0.55000000000000004">
      <c r="A104" s="18"/>
      <c r="B104" s="34"/>
      <c r="C104" s="18"/>
      <c r="D104" s="18"/>
      <c r="E104" s="18"/>
      <c r="F104" s="18"/>
      <c r="G104" s="18"/>
      <c r="H104" s="13"/>
    </row>
    <row r="105" spans="1:8" ht="23.25" x14ac:dyDescent="0.55000000000000004">
      <c r="A105" s="18"/>
      <c r="B105" s="34"/>
      <c r="C105" s="18"/>
      <c r="D105" s="18"/>
      <c r="E105" s="18"/>
      <c r="F105" s="18"/>
      <c r="G105" s="18"/>
      <c r="H105" s="13"/>
    </row>
    <row r="106" spans="1:8" ht="23.25" x14ac:dyDescent="0.55000000000000004">
      <c r="A106" s="13"/>
      <c r="B106" s="36"/>
      <c r="C106" s="20"/>
      <c r="D106" s="20"/>
      <c r="E106" s="20"/>
      <c r="F106" s="20"/>
      <c r="G106" s="13"/>
      <c r="H106" s="13"/>
    </row>
    <row r="107" spans="1:8" ht="23.25" x14ac:dyDescent="0.55000000000000004">
      <c r="A107" s="13"/>
      <c r="B107" s="18"/>
      <c r="C107" s="14"/>
      <c r="D107" s="14"/>
      <c r="E107" s="14"/>
      <c r="F107" s="14"/>
      <c r="G107" s="13"/>
      <c r="H107" s="13"/>
    </row>
    <row r="108" spans="1:8" ht="23.25" x14ac:dyDescent="0.55000000000000004">
      <c r="A108" s="13"/>
      <c r="B108" s="13"/>
      <c r="C108" s="14"/>
      <c r="D108" s="14"/>
      <c r="E108" s="14"/>
      <c r="F108" s="14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s="19" customFormat="1" ht="23.25" x14ac:dyDescent="0.55000000000000004">
      <c r="A120" s="1"/>
      <c r="B120" s="1"/>
      <c r="C120" s="1"/>
      <c r="D120" s="1"/>
      <c r="E120" s="1"/>
      <c r="F120" s="1"/>
      <c r="G120" s="1"/>
      <c r="H120" s="1"/>
    </row>
    <row r="121" spans="1:8" ht="23.25" x14ac:dyDescent="0.55000000000000004">
      <c r="A121" s="1"/>
      <c r="B121" s="2" t="s">
        <v>125</v>
      </c>
      <c r="C121" s="2"/>
      <c r="D121" s="2"/>
      <c r="E121" s="2"/>
      <c r="F121" s="2"/>
      <c r="G121" s="1"/>
      <c r="H121" s="1"/>
    </row>
    <row r="122" spans="1:8" ht="23.25" x14ac:dyDescent="0.55000000000000004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 x14ac:dyDescent="0.55000000000000004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30"/>
      <c r="H123" s="30"/>
    </row>
    <row r="124" spans="1:8" ht="23.25" x14ac:dyDescent="0.55000000000000004">
      <c r="A124" s="28">
        <v>1</v>
      </c>
      <c r="B124" s="31" t="s">
        <v>158</v>
      </c>
      <c r="C124" s="53">
        <v>45</v>
      </c>
      <c r="D124" s="7">
        <v>10</v>
      </c>
      <c r="E124" s="7">
        <v>13</v>
      </c>
      <c r="F124" s="56">
        <f>SUM(C124:E124)</f>
        <v>68</v>
      </c>
      <c r="G124" s="8" t="str">
        <f t="shared" ref="G124:G135" si="12">IF(F124&gt;79,"4",IF(F124&gt;74,"3.5",IF(F124&gt;69,"3",IF(F124&gt;64,"2.5",IF(F124&gt;59,"2",IF(F124&gt;54,"1.5",IF(F124&gt;49,"1","0")))))))</f>
        <v>2.5</v>
      </c>
      <c r="H124" s="32"/>
    </row>
    <row r="125" spans="1:8" ht="23.25" x14ac:dyDescent="0.55000000000000004">
      <c r="A125" s="6">
        <v>2</v>
      </c>
      <c r="B125" s="38" t="s">
        <v>80</v>
      </c>
      <c r="C125" s="54">
        <v>57</v>
      </c>
      <c r="D125" s="8">
        <v>17</v>
      </c>
      <c r="E125" s="8">
        <v>16</v>
      </c>
      <c r="F125" s="57">
        <f t="shared" ref="F125:F135" si="13">SUM(C125:E125)</f>
        <v>90</v>
      </c>
      <c r="G125" s="8" t="str">
        <f t="shared" si="12"/>
        <v>4</v>
      </c>
      <c r="H125" s="9"/>
    </row>
    <row r="126" spans="1:8" ht="23.25" x14ac:dyDescent="0.55000000000000004">
      <c r="A126" s="6">
        <v>3</v>
      </c>
      <c r="B126" s="37" t="s">
        <v>81</v>
      </c>
      <c r="C126" s="54">
        <v>59</v>
      </c>
      <c r="D126" s="8">
        <v>17</v>
      </c>
      <c r="E126" s="8">
        <v>18</v>
      </c>
      <c r="F126" s="57">
        <f t="shared" si="13"/>
        <v>94</v>
      </c>
      <c r="G126" s="8" t="str">
        <f t="shared" si="12"/>
        <v>4</v>
      </c>
      <c r="H126" s="9"/>
    </row>
    <row r="127" spans="1:8" ht="23.25" x14ac:dyDescent="0.55000000000000004">
      <c r="A127" s="6">
        <v>4</v>
      </c>
      <c r="B127" s="37" t="s">
        <v>82</v>
      </c>
      <c r="C127" s="54">
        <v>51</v>
      </c>
      <c r="D127" s="8">
        <v>15</v>
      </c>
      <c r="E127" s="8">
        <v>14</v>
      </c>
      <c r="F127" s="57">
        <f t="shared" si="13"/>
        <v>80</v>
      </c>
      <c r="G127" s="8" t="str">
        <f t="shared" si="12"/>
        <v>4</v>
      </c>
      <c r="H127" s="9"/>
    </row>
    <row r="128" spans="1:8" ht="23.25" x14ac:dyDescent="0.55000000000000004">
      <c r="A128" s="6">
        <v>5</v>
      </c>
      <c r="B128" s="33" t="s">
        <v>83</v>
      </c>
      <c r="C128" s="54">
        <v>55</v>
      </c>
      <c r="D128" s="8">
        <v>15</v>
      </c>
      <c r="E128" s="8">
        <v>18</v>
      </c>
      <c r="F128" s="57">
        <f t="shared" si="13"/>
        <v>88</v>
      </c>
      <c r="G128" s="8" t="str">
        <f t="shared" si="12"/>
        <v>4</v>
      </c>
      <c r="H128" s="9"/>
    </row>
    <row r="129" spans="1:8" ht="23.25" x14ac:dyDescent="0.55000000000000004">
      <c r="A129" s="6">
        <v>6</v>
      </c>
      <c r="B129" s="33" t="s">
        <v>84</v>
      </c>
      <c r="C129" s="54">
        <v>55</v>
      </c>
      <c r="D129" s="8">
        <v>13</v>
      </c>
      <c r="E129" s="8">
        <v>15</v>
      </c>
      <c r="F129" s="57">
        <f t="shared" si="13"/>
        <v>83</v>
      </c>
      <c r="G129" s="8" t="str">
        <f t="shared" si="12"/>
        <v>4</v>
      </c>
      <c r="H129" s="9"/>
    </row>
    <row r="130" spans="1:8" ht="23.25" x14ac:dyDescent="0.55000000000000004">
      <c r="A130" s="6">
        <v>7</v>
      </c>
      <c r="B130" s="33" t="s">
        <v>85</v>
      </c>
      <c r="C130" s="54">
        <v>47</v>
      </c>
      <c r="D130" s="8">
        <v>11</v>
      </c>
      <c r="E130" s="8">
        <v>13</v>
      </c>
      <c r="F130" s="57">
        <f t="shared" si="13"/>
        <v>71</v>
      </c>
      <c r="G130" s="8" t="str">
        <f t="shared" si="12"/>
        <v>3</v>
      </c>
      <c r="H130" s="9"/>
    </row>
    <row r="131" spans="1:8" ht="23.25" x14ac:dyDescent="0.55000000000000004">
      <c r="A131" s="6">
        <v>8</v>
      </c>
      <c r="B131" s="33" t="s">
        <v>86</v>
      </c>
      <c r="C131" s="54">
        <v>51</v>
      </c>
      <c r="D131" s="8">
        <v>14</v>
      </c>
      <c r="E131" s="8">
        <v>15</v>
      </c>
      <c r="F131" s="57">
        <f t="shared" si="13"/>
        <v>80</v>
      </c>
      <c r="G131" s="8" t="str">
        <f t="shared" si="12"/>
        <v>4</v>
      </c>
      <c r="H131" s="9"/>
    </row>
    <row r="132" spans="1:8" ht="23.25" x14ac:dyDescent="0.55000000000000004">
      <c r="A132" s="6">
        <v>9</v>
      </c>
      <c r="B132" s="38" t="s">
        <v>87</v>
      </c>
      <c r="C132" s="54">
        <v>54</v>
      </c>
      <c r="D132" s="8">
        <v>13</v>
      </c>
      <c r="E132" s="8">
        <v>14</v>
      </c>
      <c r="F132" s="57">
        <f t="shared" si="13"/>
        <v>81</v>
      </c>
      <c r="G132" s="8" t="str">
        <f t="shared" si="12"/>
        <v>4</v>
      </c>
      <c r="H132" s="9"/>
    </row>
    <row r="133" spans="1:8" ht="23.25" x14ac:dyDescent="0.55000000000000004">
      <c r="A133" s="6">
        <v>10</v>
      </c>
      <c r="B133" s="37" t="s">
        <v>88</v>
      </c>
      <c r="C133" s="54">
        <v>54</v>
      </c>
      <c r="D133" s="8">
        <v>14</v>
      </c>
      <c r="E133" s="8">
        <v>17</v>
      </c>
      <c r="F133" s="57">
        <f t="shared" si="13"/>
        <v>85</v>
      </c>
      <c r="G133" s="8" t="str">
        <f t="shared" si="12"/>
        <v>4</v>
      </c>
      <c r="H133" s="9"/>
    </row>
    <row r="134" spans="1:8" ht="23.25" x14ac:dyDescent="0.55000000000000004">
      <c r="A134" s="6">
        <v>11</v>
      </c>
      <c r="B134" s="37" t="s">
        <v>89</v>
      </c>
      <c r="C134" s="54">
        <v>51</v>
      </c>
      <c r="D134" s="8">
        <v>14</v>
      </c>
      <c r="E134" s="8">
        <v>13</v>
      </c>
      <c r="F134" s="57">
        <f t="shared" si="13"/>
        <v>78</v>
      </c>
      <c r="G134" s="8" t="str">
        <f t="shared" si="12"/>
        <v>3.5</v>
      </c>
      <c r="H134" s="9"/>
    </row>
    <row r="135" spans="1:8" ht="23.25" x14ac:dyDescent="0.55000000000000004">
      <c r="A135" s="6">
        <v>12</v>
      </c>
      <c r="B135" s="33" t="s">
        <v>90</v>
      </c>
      <c r="C135" s="54">
        <v>43</v>
      </c>
      <c r="D135" s="8">
        <v>10</v>
      </c>
      <c r="E135" s="8">
        <v>13</v>
      </c>
      <c r="F135" s="55">
        <f t="shared" si="13"/>
        <v>66</v>
      </c>
      <c r="G135" s="8" t="str">
        <f t="shared" si="12"/>
        <v>2.5</v>
      </c>
      <c r="H135" s="9"/>
    </row>
    <row r="136" spans="1:8" ht="23.25" x14ac:dyDescent="0.55000000000000004">
      <c r="A136" s="8"/>
      <c r="B136" s="29" t="s">
        <v>5</v>
      </c>
      <c r="C136" s="54">
        <f>SUM(C124:C135)</f>
        <v>622</v>
      </c>
      <c r="D136" s="54">
        <f t="shared" ref="D136:F136" si="14">SUM(D124:D135)</f>
        <v>163</v>
      </c>
      <c r="E136" s="54">
        <f t="shared" si="14"/>
        <v>179</v>
      </c>
      <c r="F136" s="54">
        <f t="shared" si="14"/>
        <v>964</v>
      </c>
      <c r="G136" s="8"/>
      <c r="H136" s="9"/>
    </row>
    <row r="137" spans="1:8" ht="23.25" x14ac:dyDescent="0.55000000000000004">
      <c r="A137" s="47"/>
      <c r="B137" s="47" t="s">
        <v>12</v>
      </c>
      <c r="C137" s="49">
        <f>C136/12</f>
        <v>51.833333333333336</v>
      </c>
      <c r="D137" s="49">
        <f t="shared" ref="D137:F137" si="15">D136/12</f>
        <v>13.583333333333334</v>
      </c>
      <c r="E137" s="49">
        <f t="shared" si="15"/>
        <v>14.916666666666666</v>
      </c>
      <c r="F137" s="49">
        <f t="shared" si="15"/>
        <v>80.333333333333329</v>
      </c>
      <c r="G137" s="47"/>
      <c r="H137" s="11"/>
    </row>
    <row r="138" spans="1:8" ht="23.25" x14ac:dyDescent="0.55000000000000004">
      <c r="A138" s="18"/>
      <c r="B138" s="34"/>
      <c r="C138" s="18"/>
      <c r="D138" s="18"/>
      <c r="E138" s="18"/>
      <c r="F138" s="18"/>
      <c r="G138" s="18"/>
      <c r="H138" s="13"/>
    </row>
    <row r="139" spans="1:8" ht="23.25" x14ac:dyDescent="0.55000000000000004">
      <c r="A139" s="18"/>
      <c r="B139" s="34"/>
      <c r="C139" s="1" t="s">
        <v>13</v>
      </c>
      <c r="D139" s="18"/>
      <c r="E139" s="18"/>
      <c r="F139" s="18"/>
      <c r="G139" s="18"/>
      <c r="H139" s="13"/>
    </row>
    <row r="140" spans="1:8" ht="23.25" x14ac:dyDescent="0.55000000000000004">
      <c r="A140" s="18"/>
      <c r="B140" s="34"/>
      <c r="C140" s="1" t="s">
        <v>14</v>
      </c>
      <c r="D140" s="18"/>
      <c r="E140" s="18"/>
      <c r="F140" s="18"/>
      <c r="G140" s="18"/>
      <c r="H140" s="13"/>
    </row>
    <row r="141" spans="1:8" ht="23.25" x14ac:dyDescent="0.55000000000000004">
      <c r="A141" s="18"/>
      <c r="B141" s="34"/>
      <c r="C141" s="1" t="s">
        <v>15</v>
      </c>
      <c r="D141" s="18"/>
      <c r="E141" s="18"/>
      <c r="F141" s="18"/>
      <c r="G141" s="18"/>
      <c r="H141" s="13"/>
    </row>
    <row r="142" spans="1:8" ht="23.25" x14ac:dyDescent="0.55000000000000004">
      <c r="A142" s="18"/>
      <c r="B142" s="34"/>
      <c r="C142" s="18"/>
      <c r="D142" s="18"/>
      <c r="E142" s="18"/>
      <c r="F142" s="18"/>
      <c r="G142" s="18"/>
      <c r="H142" s="13"/>
    </row>
    <row r="143" spans="1:8" ht="23.25" x14ac:dyDescent="0.55000000000000004">
      <c r="A143" s="18"/>
      <c r="B143" s="34"/>
      <c r="C143" s="18"/>
      <c r="D143" s="18"/>
      <c r="E143" s="18"/>
      <c r="F143" s="18"/>
      <c r="G143" s="18"/>
      <c r="H143" s="13"/>
    </row>
    <row r="144" spans="1:8" ht="23.25" x14ac:dyDescent="0.55000000000000004">
      <c r="A144" s="18"/>
      <c r="B144" s="34"/>
      <c r="C144" s="18"/>
      <c r="D144" s="18"/>
      <c r="E144" s="18"/>
      <c r="F144" s="18"/>
      <c r="G144" s="18"/>
      <c r="H144" s="13"/>
    </row>
    <row r="145" spans="1:8" ht="23.25" x14ac:dyDescent="0.55000000000000004">
      <c r="A145" s="18"/>
      <c r="B145" s="34"/>
      <c r="C145" s="18"/>
      <c r="D145" s="18"/>
      <c r="E145" s="18"/>
      <c r="F145" s="18"/>
      <c r="G145" s="18"/>
      <c r="H145" s="13"/>
    </row>
    <row r="146" spans="1:8" ht="23.25" x14ac:dyDescent="0.55000000000000004">
      <c r="A146" s="13"/>
      <c r="B146" s="36"/>
      <c r="C146" s="20"/>
      <c r="D146" s="20"/>
      <c r="E146" s="20"/>
      <c r="F146" s="20"/>
      <c r="G146" s="13"/>
      <c r="H146" s="13"/>
    </row>
    <row r="147" spans="1:8" ht="23.25" x14ac:dyDescent="0.55000000000000004">
      <c r="A147" s="13"/>
      <c r="B147" s="18"/>
      <c r="C147" s="14"/>
      <c r="D147" s="14"/>
      <c r="E147" s="14"/>
      <c r="F147" s="14"/>
      <c r="G147" s="13"/>
      <c r="H147" s="13"/>
    </row>
    <row r="148" spans="1:8" ht="23.25" x14ac:dyDescent="0.55000000000000004">
      <c r="A148" s="13"/>
      <c r="B148" s="13"/>
      <c r="C148" s="14"/>
      <c r="D148" s="14"/>
      <c r="E148" s="14"/>
      <c r="F148" s="14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s="19" customFormat="1" ht="23.25" x14ac:dyDescent="0.55000000000000004">
      <c r="A160" s="1"/>
      <c r="B160" s="1"/>
      <c r="C160" s="1"/>
      <c r="D160" s="1"/>
      <c r="E160" s="1"/>
      <c r="F160" s="1"/>
      <c r="G160" s="1"/>
      <c r="H160" s="1"/>
    </row>
    <row r="161" spans="1:8" s="19" customFormat="1" ht="23.25" x14ac:dyDescent="0.55000000000000004">
      <c r="A161" s="1"/>
      <c r="B161" s="96" t="s">
        <v>126</v>
      </c>
      <c r="C161" s="96"/>
      <c r="D161" s="96"/>
      <c r="E161" s="96"/>
      <c r="F161" s="96"/>
      <c r="G161" s="96"/>
      <c r="H161" s="96"/>
    </row>
    <row r="162" spans="1:8" s="19" customFormat="1" ht="23.25" x14ac:dyDescent="0.55000000000000004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 x14ac:dyDescent="0.55000000000000004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30"/>
      <c r="H163" s="30"/>
    </row>
    <row r="164" spans="1:8" s="19" customFormat="1" ht="23.25" x14ac:dyDescent="0.55000000000000004">
      <c r="A164" s="28">
        <v>1</v>
      </c>
      <c r="B164" s="31" t="s">
        <v>158</v>
      </c>
      <c r="C164" s="53">
        <v>38</v>
      </c>
      <c r="D164" s="7">
        <v>12</v>
      </c>
      <c r="E164" s="7">
        <v>10</v>
      </c>
      <c r="F164" s="56">
        <f>SUM(C164:E164)</f>
        <v>60</v>
      </c>
      <c r="G164" s="8" t="str">
        <f t="shared" ref="G164:G175" si="16">IF(F164&gt;79,"4",IF(F164&gt;74,"3.5",IF(F164&gt;69,"3",IF(F164&gt;64,"2.5",IF(F164&gt;59,"2",IF(F164&gt;54,"1.5",IF(F164&gt;49,"1","0")))))))</f>
        <v>2</v>
      </c>
      <c r="H164" s="32"/>
    </row>
    <row r="165" spans="1:8" s="19" customFormat="1" ht="23.25" x14ac:dyDescent="0.55000000000000004">
      <c r="A165" s="6">
        <v>2</v>
      </c>
      <c r="B165" s="38" t="s">
        <v>80</v>
      </c>
      <c r="C165" s="54">
        <v>46</v>
      </c>
      <c r="D165" s="8">
        <v>18</v>
      </c>
      <c r="E165" s="8">
        <v>20</v>
      </c>
      <c r="F165" s="57">
        <f t="shared" ref="F165:F175" si="17">SUM(C165:E165)</f>
        <v>84</v>
      </c>
      <c r="G165" s="8" t="str">
        <f t="shared" si="16"/>
        <v>4</v>
      </c>
      <c r="H165" s="9"/>
    </row>
    <row r="166" spans="1:8" s="19" customFormat="1" ht="23.25" x14ac:dyDescent="0.55000000000000004">
      <c r="A166" s="6">
        <v>3</v>
      </c>
      <c r="B166" s="37" t="s">
        <v>81</v>
      </c>
      <c r="C166" s="54">
        <v>55</v>
      </c>
      <c r="D166" s="8">
        <v>20</v>
      </c>
      <c r="E166" s="8">
        <v>20</v>
      </c>
      <c r="F166" s="57">
        <f t="shared" si="17"/>
        <v>95</v>
      </c>
      <c r="G166" s="8" t="str">
        <f t="shared" si="16"/>
        <v>4</v>
      </c>
      <c r="H166" s="9"/>
    </row>
    <row r="167" spans="1:8" s="19" customFormat="1" ht="23.25" x14ac:dyDescent="0.55000000000000004">
      <c r="A167" s="6">
        <v>4</v>
      </c>
      <c r="B167" s="37" t="s">
        <v>82</v>
      </c>
      <c r="C167" s="54">
        <v>38</v>
      </c>
      <c r="D167" s="8">
        <v>14</v>
      </c>
      <c r="E167" s="8">
        <v>18</v>
      </c>
      <c r="F167" s="57">
        <f t="shared" si="17"/>
        <v>70</v>
      </c>
      <c r="G167" s="8" t="str">
        <f t="shared" si="16"/>
        <v>3</v>
      </c>
      <c r="H167" s="9"/>
    </row>
    <row r="168" spans="1:8" s="19" customFormat="1" ht="23.25" x14ac:dyDescent="0.55000000000000004">
      <c r="A168" s="6">
        <v>5</v>
      </c>
      <c r="B168" s="33" t="s">
        <v>83</v>
      </c>
      <c r="C168" s="54">
        <v>50</v>
      </c>
      <c r="D168" s="8">
        <v>20</v>
      </c>
      <c r="E168" s="8">
        <v>20</v>
      </c>
      <c r="F168" s="57">
        <f t="shared" si="17"/>
        <v>90</v>
      </c>
      <c r="G168" s="8" t="str">
        <f t="shared" si="16"/>
        <v>4</v>
      </c>
      <c r="H168" s="9"/>
    </row>
    <row r="169" spans="1:8" s="19" customFormat="1" ht="23.25" x14ac:dyDescent="0.55000000000000004">
      <c r="A169" s="6">
        <v>6</v>
      </c>
      <c r="B169" s="33" t="s">
        <v>84</v>
      </c>
      <c r="C169" s="54">
        <v>48</v>
      </c>
      <c r="D169" s="8">
        <v>17</v>
      </c>
      <c r="E169" s="8">
        <v>19</v>
      </c>
      <c r="F169" s="57">
        <f t="shared" si="17"/>
        <v>84</v>
      </c>
      <c r="G169" s="8" t="str">
        <f t="shared" si="16"/>
        <v>4</v>
      </c>
      <c r="H169" s="9"/>
    </row>
    <row r="170" spans="1:8" s="19" customFormat="1" ht="23.25" x14ac:dyDescent="0.55000000000000004">
      <c r="A170" s="6">
        <v>7</v>
      </c>
      <c r="B170" s="33" t="s">
        <v>85</v>
      </c>
      <c r="C170" s="54">
        <v>42</v>
      </c>
      <c r="D170" s="8">
        <v>12</v>
      </c>
      <c r="E170" s="8">
        <v>20</v>
      </c>
      <c r="F170" s="57">
        <f t="shared" si="17"/>
        <v>74</v>
      </c>
      <c r="G170" s="8" t="str">
        <f t="shared" si="16"/>
        <v>3</v>
      </c>
      <c r="H170" s="9"/>
    </row>
    <row r="171" spans="1:8" s="19" customFormat="1" ht="23.25" x14ac:dyDescent="0.55000000000000004">
      <c r="A171" s="6">
        <v>8</v>
      </c>
      <c r="B171" s="33" t="s">
        <v>86</v>
      </c>
      <c r="C171" s="54">
        <v>47</v>
      </c>
      <c r="D171" s="8">
        <v>13</v>
      </c>
      <c r="E171" s="8">
        <v>20</v>
      </c>
      <c r="F171" s="57">
        <f t="shared" si="17"/>
        <v>80</v>
      </c>
      <c r="G171" s="8" t="str">
        <f t="shared" si="16"/>
        <v>4</v>
      </c>
      <c r="H171" s="9"/>
    </row>
    <row r="172" spans="1:8" s="19" customFormat="1" ht="23.25" x14ac:dyDescent="0.55000000000000004">
      <c r="A172" s="6">
        <v>9</v>
      </c>
      <c r="B172" s="38" t="s">
        <v>87</v>
      </c>
      <c r="C172" s="54">
        <v>40</v>
      </c>
      <c r="D172" s="8">
        <v>14</v>
      </c>
      <c r="E172" s="8">
        <v>20</v>
      </c>
      <c r="F172" s="57">
        <f t="shared" si="17"/>
        <v>74</v>
      </c>
      <c r="G172" s="8" t="str">
        <f t="shared" si="16"/>
        <v>3</v>
      </c>
      <c r="H172" s="9"/>
    </row>
    <row r="173" spans="1:8" s="19" customFormat="1" ht="23.25" x14ac:dyDescent="0.55000000000000004">
      <c r="A173" s="6">
        <v>10</v>
      </c>
      <c r="B173" s="37" t="s">
        <v>88</v>
      </c>
      <c r="C173" s="54">
        <v>49</v>
      </c>
      <c r="D173" s="8">
        <v>20</v>
      </c>
      <c r="E173" s="8">
        <v>20</v>
      </c>
      <c r="F173" s="57">
        <f t="shared" si="17"/>
        <v>89</v>
      </c>
      <c r="G173" s="8" t="str">
        <f t="shared" si="16"/>
        <v>4</v>
      </c>
      <c r="H173" s="9"/>
    </row>
    <row r="174" spans="1:8" s="19" customFormat="1" ht="23.25" x14ac:dyDescent="0.55000000000000004">
      <c r="A174" s="6">
        <v>11</v>
      </c>
      <c r="B174" s="37" t="s">
        <v>89</v>
      </c>
      <c r="C174" s="54">
        <v>43</v>
      </c>
      <c r="D174" s="8">
        <v>14</v>
      </c>
      <c r="E174" s="8">
        <v>17</v>
      </c>
      <c r="F174" s="57">
        <f t="shared" si="17"/>
        <v>74</v>
      </c>
      <c r="G174" s="8" t="str">
        <f t="shared" si="16"/>
        <v>3</v>
      </c>
      <c r="H174" s="9"/>
    </row>
    <row r="175" spans="1:8" s="19" customFormat="1" ht="23.25" x14ac:dyDescent="0.55000000000000004">
      <c r="A175" s="6">
        <v>12</v>
      </c>
      <c r="B175" s="33" t="s">
        <v>90</v>
      </c>
      <c r="C175" s="54">
        <v>43</v>
      </c>
      <c r="D175" s="8">
        <v>12</v>
      </c>
      <c r="E175" s="8">
        <v>10</v>
      </c>
      <c r="F175" s="55">
        <f t="shared" si="17"/>
        <v>65</v>
      </c>
      <c r="G175" s="8" t="str">
        <f t="shared" si="16"/>
        <v>2.5</v>
      </c>
      <c r="H175" s="9"/>
    </row>
    <row r="176" spans="1:8" s="19" customFormat="1" ht="23.25" x14ac:dyDescent="0.55000000000000004">
      <c r="A176" s="8"/>
      <c r="B176" s="29" t="s">
        <v>5</v>
      </c>
      <c r="C176" s="54">
        <f>SUM(C164:C175)</f>
        <v>539</v>
      </c>
      <c r="D176" s="54">
        <f t="shared" ref="D176:F176" si="18">SUM(D164:D175)</f>
        <v>186</v>
      </c>
      <c r="E176" s="54">
        <f t="shared" si="18"/>
        <v>214</v>
      </c>
      <c r="F176" s="54">
        <f t="shared" si="18"/>
        <v>939</v>
      </c>
      <c r="G176" s="8"/>
      <c r="H176" s="9"/>
    </row>
    <row r="177" spans="1:8" s="19" customFormat="1" ht="23.25" x14ac:dyDescent="0.55000000000000004">
      <c r="A177" s="47"/>
      <c r="B177" s="47" t="s">
        <v>12</v>
      </c>
      <c r="C177" s="49">
        <f>C176/12</f>
        <v>44.916666666666664</v>
      </c>
      <c r="D177" s="49">
        <f t="shared" ref="D177:F177" si="19">D176/12</f>
        <v>15.5</v>
      </c>
      <c r="E177" s="49">
        <f t="shared" si="19"/>
        <v>17.833333333333332</v>
      </c>
      <c r="F177" s="49">
        <f t="shared" si="19"/>
        <v>78.25</v>
      </c>
      <c r="G177" s="47"/>
      <c r="H177" s="11"/>
    </row>
    <row r="178" spans="1:8" s="19" customFormat="1" ht="23.25" x14ac:dyDescent="0.55000000000000004">
      <c r="A178" s="18"/>
      <c r="B178" s="34"/>
      <c r="C178" s="18"/>
      <c r="D178" s="18"/>
      <c r="E178" s="18"/>
      <c r="F178" s="18"/>
      <c r="G178" s="18"/>
      <c r="H178" s="13"/>
    </row>
    <row r="179" spans="1:8" s="19" customFormat="1" ht="23.25" x14ac:dyDescent="0.55000000000000004">
      <c r="A179" s="18"/>
      <c r="B179" s="34"/>
      <c r="C179" s="1" t="s">
        <v>13</v>
      </c>
      <c r="D179" s="18"/>
      <c r="E179" s="18"/>
      <c r="F179" s="18"/>
      <c r="G179" s="18"/>
      <c r="H179" s="13"/>
    </row>
    <row r="180" spans="1:8" s="19" customFormat="1" ht="23.25" x14ac:dyDescent="0.55000000000000004">
      <c r="A180" s="18"/>
      <c r="B180" s="34"/>
      <c r="C180" s="1" t="s">
        <v>14</v>
      </c>
      <c r="D180" s="18"/>
      <c r="E180" s="18"/>
      <c r="F180" s="18"/>
      <c r="G180" s="18"/>
      <c r="H180" s="13"/>
    </row>
    <row r="181" spans="1:8" s="19" customFormat="1" ht="23.25" x14ac:dyDescent="0.55000000000000004">
      <c r="A181" s="18"/>
      <c r="B181" s="34"/>
      <c r="C181" s="1" t="s">
        <v>15</v>
      </c>
      <c r="D181" s="18"/>
      <c r="E181" s="18"/>
      <c r="F181" s="18"/>
      <c r="G181" s="18"/>
      <c r="H181" s="13"/>
    </row>
    <row r="182" spans="1:8" s="19" customFormat="1" ht="23.25" x14ac:dyDescent="0.55000000000000004">
      <c r="A182" s="18"/>
      <c r="B182" s="34"/>
      <c r="C182" s="18"/>
      <c r="D182" s="18"/>
      <c r="E182" s="18"/>
      <c r="F182" s="18"/>
      <c r="G182" s="18"/>
      <c r="H182" s="13"/>
    </row>
    <row r="183" spans="1:8" s="19" customFormat="1" ht="23.25" x14ac:dyDescent="0.55000000000000004">
      <c r="A183" s="18"/>
      <c r="B183" s="34"/>
      <c r="C183" s="18"/>
      <c r="D183" s="18"/>
      <c r="E183" s="18"/>
      <c r="F183" s="18"/>
      <c r="G183" s="18"/>
      <c r="H183" s="13"/>
    </row>
    <row r="184" spans="1:8" s="19" customFormat="1" ht="23.25" x14ac:dyDescent="0.55000000000000004">
      <c r="A184" s="18"/>
      <c r="B184" s="34"/>
      <c r="C184" s="18"/>
      <c r="D184" s="18"/>
      <c r="E184" s="18"/>
      <c r="F184" s="18"/>
      <c r="G184" s="18"/>
      <c r="H184" s="13"/>
    </row>
    <row r="185" spans="1:8" s="19" customFormat="1" ht="23.25" x14ac:dyDescent="0.55000000000000004">
      <c r="A185" s="18"/>
      <c r="B185" s="34"/>
      <c r="C185" s="18"/>
      <c r="D185" s="18"/>
      <c r="E185" s="18"/>
      <c r="F185" s="18"/>
      <c r="G185" s="18"/>
      <c r="H185" s="13"/>
    </row>
    <row r="186" spans="1:8" s="19" customFormat="1" ht="23.25" x14ac:dyDescent="0.55000000000000004">
      <c r="A186" s="13"/>
      <c r="B186" s="36"/>
      <c r="C186" s="20"/>
      <c r="D186" s="20"/>
      <c r="E186" s="20"/>
      <c r="F186" s="20"/>
      <c r="G186" s="13"/>
      <c r="H186" s="13"/>
    </row>
    <row r="187" spans="1:8" s="19" customFormat="1" ht="23.25" x14ac:dyDescent="0.55000000000000004">
      <c r="A187" s="13"/>
      <c r="B187" s="18"/>
      <c r="C187" s="14"/>
      <c r="D187" s="14"/>
      <c r="E187" s="14"/>
      <c r="F187" s="14"/>
      <c r="G187" s="13"/>
      <c r="H187" s="13"/>
    </row>
    <row r="188" spans="1:8" s="19" customFormat="1" ht="23.25" x14ac:dyDescent="0.55000000000000004">
      <c r="A188" s="13"/>
      <c r="B188" s="13"/>
      <c r="C188" s="14"/>
      <c r="D188" s="14"/>
      <c r="E188" s="14"/>
      <c r="F188" s="14"/>
      <c r="G188" s="1"/>
      <c r="H188" s="1"/>
    </row>
    <row r="189" spans="1:8" s="19" customFormat="1" ht="23.25" x14ac:dyDescent="0.55000000000000004">
      <c r="A189" s="1"/>
      <c r="B189" s="1"/>
      <c r="C189" s="1"/>
      <c r="D189" s="1"/>
      <c r="E189" s="1"/>
      <c r="F189" s="1"/>
      <c r="G189" s="1"/>
      <c r="H189" s="1"/>
    </row>
    <row r="190" spans="1:8" s="19" customFormat="1" ht="23.25" x14ac:dyDescent="0.55000000000000004">
      <c r="A190" s="1"/>
      <c r="B190" s="1"/>
      <c r="C190" s="1"/>
      <c r="D190" s="1"/>
      <c r="E190" s="1"/>
      <c r="F190" s="1"/>
      <c r="G190" s="1"/>
      <c r="H190" s="1"/>
    </row>
    <row r="191" spans="1:8" s="19" customFormat="1" ht="23.25" x14ac:dyDescent="0.55000000000000004">
      <c r="A191" s="1"/>
      <c r="B191" s="1"/>
      <c r="C191" s="1"/>
      <c r="D191" s="1"/>
      <c r="E191" s="1"/>
      <c r="F191" s="1"/>
      <c r="G191" s="1"/>
      <c r="H191" s="1"/>
    </row>
    <row r="192" spans="1:8" s="19" customFormat="1" ht="23.25" x14ac:dyDescent="0.55000000000000004">
      <c r="A192" s="1"/>
      <c r="B192" s="1"/>
      <c r="C192" s="1"/>
      <c r="D192" s="1"/>
      <c r="E192" s="1"/>
      <c r="F192" s="1"/>
      <c r="G192" s="1"/>
      <c r="H192" s="1"/>
    </row>
    <row r="193" spans="1:8" s="19" customFormat="1" ht="23.25" x14ac:dyDescent="0.55000000000000004">
      <c r="A193" s="1"/>
      <c r="B193" s="1"/>
      <c r="C193" s="1"/>
      <c r="D193" s="1"/>
      <c r="E193" s="1"/>
      <c r="F193" s="1"/>
      <c r="G193" s="1"/>
      <c r="H193" s="1"/>
    </row>
    <row r="194" spans="1:8" s="19" customFormat="1" ht="23.25" x14ac:dyDescent="0.55000000000000004">
      <c r="A194" s="1"/>
      <c r="B194" s="1"/>
      <c r="C194" s="1"/>
      <c r="D194" s="1"/>
      <c r="E194" s="1"/>
      <c r="F194" s="1"/>
      <c r="G194" s="1"/>
      <c r="H194" s="1"/>
    </row>
    <row r="195" spans="1:8" s="19" customFormat="1" ht="23.25" x14ac:dyDescent="0.55000000000000004">
      <c r="A195" s="1"/>
      <c r="B195" s="1"/>
      <c r="C195" s="1"/>
      <c r="D195" s="1"/>
      <c r="E195" s="1"/>
      <c r="F195" s="1"/>
      <c r="G195" s="1"/>
      <c r="H195" s="1"/>
    </row>
    <row r="196" spans="1:8" s="19" customFormat="1" ht="23.25" x14ac:dyDescent="0.55000000000000004">
      <c r="A196" s="1"/>
      <c r="B196" s="1"/>
      <c r="C196" s="1"/>
      <c r="D196" s="1"/>
      <c r="E196" s="1"/>
      <c r="F196" s="1"/>
      <c r="G196" s="1"/>
      <c r="H196" s="1"/>
    </row>
    <row r="197" spans="1:8" s="19" customFormat="1" ht="23.25" x14ac:dyDescent="0.55000000000000004">
      <c r="A197" s="1"/>
      <c r="B197" s="1"/>
      <c r="C197" s="1"/>
      <c r="D197" s="1"/>
      <c r="E197" s="1"/>
      <c r="F197" s="1"/>
      <c r="G197" s="1"/>
      <c r="H197" s="1"/>
    </row>
    <row r="198" spans="1:8" s="19" customFormat="1" ht="23.25" x14ac:dyDescent="0.55000000000000004">
      <c r="A198" s="1"/>
      <c r="B198" s="1"/>
      <c r="C198" s="1"/>
      <c r="D198" s="1"/>
      <c r="E198" s="1"/>
      <c r="F198" s="1"/>
      <c r="G198" s="1"/>
      <c r="H198" s="1"/>
    </row>
    <row r="199" spans="1:8" s="19" customFormat="1" ht="23.25" x14ac:dyDescent="0.55000000000000004">
      <c r="A199" s="1"/>
      <c r="B199" s="1"/>
      <c r="C199" s="1"/>
      <c r="D199" s="1"/>
      <c r="E199" s="1"/>
      <c r="F199" s="1"/>
      <c r="G199" s="1"/>
      <c r="H199" s="1"/>
    </row>
    <row r="200" spans="1:8" s="19" customFormat="1" ht="23.25" x14ac:dyDescent="0.55000000000000004">
      <c r="A200" s="1"/>
      <c r="B200" s="1"/>
      <c r="C200" s="1"/>
      <c r="D200" s="1"/>
      <c r="E200" s="1"/>
      <c r="F200" s="1"/>
      <c r="G200" s="1"/>
      <c r="H200" s="1"/>
    </row>
    <row r="201" spans="1:8" ht="23.25" x14ac:dyDescent="0.55000000000000004">
      <c r="A201" s="1"/>
      <c r="B201" s="2" t="s">
        <v>127</v>
      </c>
      <c r="C201" s="1"/>
      <c r="D201" s="1"/>
      <c r="E201" s="1"/>
      <c r="F201" s="1"/>
      <c r="G201" s="1"/>
      <c r="H201" s="1"/>
    </row>
    <row r="202" spans="1:8" ht="23.25" x14ac:dyDescent="0.55000000000000004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 x14ac:dyDescent="0.55000000000000004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30"/>
      <c r="H203" s="30"/>
    </row>
    <row r="204" spans="1:8" ht="23.25" x14ac:dyDescent="0.55000000000000004">
      <c r="A204" s="28">
        <v>1</v>
      </c>
      <c r="B204" s="31" t="s">
        <v>158</v>
      </c>
      <c r="C204" s="53">
        <v>41</v>
      </c>
      <c r="D204" s="7">
        <v>15</v>
      </c>
      <c r="E204" s="7">
        <v>16</v>
      </c>
      <c r="F204" s="56">
        <f>SUM(C204:E204)</f>
        <v>72</v>
      </c>
      <c r="G204" s="8" t="str">
        <f t="shared" ref="G204:G215" si="20">IF(F204&gt;79,"4",IF(F204&gt;74,"3.5",IF(F204&gt;69,"3",IF(F204&gt;64,"2.5",IF(F204&gt;59,"2",IF(F204&gt;54,"1.5",IF(F204&gt;49,"1","0")))))))</f>
        <v>3</v>
      </c>
      <c r="H204" s="32"/>
    </row>
    <row r="205" spans="1:8" ht="23.25" x14ac:dyDescent="0.55000000000000004">
      <c r="A205" s="6">
        <v>2</v>
      </c>
      <c r="B205" s="38" t="s">
        <v>80</v>
      </c>
      <c r="C205" s="54">
        <v>51</v>
      </c>
      <c r="D205" s="8">
        <v>19</v>
      </c>
      <c r="E205" s="8">
        <v>16</v>
      </c>
      <c r="F205" s="57">
        <f t="shared" ref="F205:F215" si="21">SUM(C205:E205)</f>
        <v>86</v>
      </c>
      <c r="G205" s="8" t="str">
        <f t="shared" si="20"/>
        <v>4</v>
      </c>
      <c r="H205" s="9"/>
    </row>
    <row r="206" spans="1:8" ht="23.25" x14ac:dyDescent="0.55000000000000004">
      <c r="A206" s="6">
        <v>3</v>
      </c>
      <c r="B206" s="37" t="s">
        <v>81</v>
      </c>
      <c r="C206" s="54">
        <v>53</v>
      </c>
      <c r="D206" s="8">
        <v>16</v>
      </c>
      <c r="E206" s="8">
        <v>18</v>
      </c>
      <c r="F206" s="57">
        <f t="shared" si="21"/>
        <v>87</v>
      </c>
      <c r="G206" s="8" t="str">
        <f t="shared" si="20"/>
        <v>4</v>
      </c>
      <c r="H206" s="9"/>
    </row>
    <row r="207" spans="1:8" ht="23.25" x14ac:dyDescent="0.55000000000000004">
      <c r="A207" s="6">
        <v>4</v>
      </c>
      <c r="B207" s="37" t="s">
        <v>82</v>
      </c>
      <c r="C207" s="54">
        <v>50</v>
      </c>
      <c r="D207" s="8">
        <v>15</v>
      </c>
      <c r="E207" s="8">
        <v>17</v>
      </c>
      <c r="F207" s="57">
        <f t="shared" si="21"/>
        <v>82</v>
      </c>
      <c r="G207" s="8" t="str">
        <f t="shared" si="20"/>
        <v>4</v>
      </c>
      <c r="H207" s="9"/>
    </row>
    <row r="208" spans="1:8" ht="23.25" x14ac:dyDescent="0.55000000000000004">
      <c r="A208" s="6">
        <v>5</v>
      </c>
      <c r="B208" s="33" t="s">
        <v>83</v>
      </c>
      <c r="C208" s="54">
        <v>57</v>
      </c>
      <c r="D208" s="8">
        <v>18</v>
      </c>
      <c r="E208" s="8">
        <v>17</v>
      </c>
      <c r="F208" s="57">
        <f t="shared" si="21"/>
        <v>92</v>
      </c>
      <c r="G208" s="8" t="str">
        <f t="shared" si="20"/>
        <v>4</v>
      </c>
      <c r="H208" s="9"/>
    </row>
    <row r="209" spans="1:8" ht="23.25" x14ac:dyDescent="0.55000000000000004">
      <c r="A209" s="6">
        <v>6</v>
      </c>
      <c r="B209" s="33" t="s">
        <v>84</v>
      </c>
      <c r="C209" s="54">
        <v>49</v>
      </c>
      <c r="D209" s="8">
        <v>19</v>
      </c>
      <c r="E209" s="8">
        <v>17</v>
      </c>
      <c r="F209" s="57">
        <f t="shared" si="21"/>
        <v>85</v>
      </c>
      <c r="G209" s="8" t="str">
        <f t="shared" si="20"/>
        <v>4</v>
      </c>
      <c r="H209" s="9"/>
    </row>
    <row r="210" spans="1:8" ht="23.25" x14ac:dyDescent="0.55000000000000004">
      <c r="A210" s="6">
        <v>7</v>
      </c>
      <c r="B210" s="33" t="s">
        <v>85</v>
      </c>
      <c r="C210" s="54">
        <v>43</v>
      </c>
      <c r="D210" s="8">
        <v>17</v>
      </c>
      <c r="E210" s="8">
        <v>15</v>
      </c>
      <c r="F210" s="57">
        <f t="shared" si="21"/>
        <v>75</v>
      </c>
      <c r="G210" s="8" t="str">
        <f t="shared" si="20"/>
        <v>3.5</v>
      </c>
      <c r="H210" s="9"/>
    </row>
    <row r="211" spans="1:8" ht="23.25" x14ac:dyDescent="0.55000000000000004">
      <c r="A211" s="6">
        <v>8</v>
      </c>
      <c r="B211" s="33" t="s">
        <v>86</v>
      </c>
      <c r="C211" s="54">
        <v>54</v>
      </c>
      <c r="D211" s="8">
        <v>15</v>
      </c>
      <c r="E211" s="8">
        <v>17</v>
      </c>
      <c r="F211" s="57">
        <f t="shared" si="21"/>
        <v>86</v>
      </c>
      <c r="G211" s="8" t="str">
        <f t="shared" si="20"/>
        <v>4</v>
      </c>
      <c r="H211" s="9"/>
    </row>
    <row r="212" spans="1:8" ht="23.25" x14ac:dyDescent="0.55000000000000004">
      <c r="A212" s="6">
        <v>9</v>
      </c>
      <c r="B212" s="38" t="s">
        <v>87</v>
      </c>
      <c r="C212" s="54">
        <v>54</v>
      </c>
      <c r="D212" s="8">
        <v>15</v>
      </c>
      <c r="E212" s="8">
        <v>16</v>
      </c>
      <c r="F212" s="57">
        <f t="shared" si="21"/>
        <v>85</v>
      </c>
      <c r="G212" s="8" t="str">
        <f t="shared" si="20"/>
        <v>4</v>
      </c>
      <c r="H212" s="9"/>
    </row>
    <row r="213" spans="1:8" ht="23.25" x14ac:dyDescent="0.55000000000000004">
      <c r="A213" s="6">
        <v>10</v>
      </c>
      <c r="B213" s="37" t="s">
        <v>88</v>
      </c>
      <c r="C213" s="54">
        <v>51</v>
      </c>
      <c r="D213" s="8">
        <v>17</v>
      </c>
      <c r="E213" s="8">
        <v>15</v>
      </c>
      <c r="F213" s="57">
        <f t="shared" si="21"/>
        <v>83</v>
      </c>
      <c r="G213" s="8" t="str">
        <f t="shared" si="20"/>
        <v>4</v>
      </c>
      <c r="H213" s="9"/>
    </row>
    <row r="214" spans="1:8" ht="23.25" x14ac:dyDescent="0.55000000000000004">
      <c r="A214" s="6">
        <v>11</v>
      </c>
      <c r="B214" s="37" t="s">
        <v>89</v>
      </c>
      <c r="C214" s="54">
        <v>46</v>
      </c>
      <c r="D214" s="8">
        <v>17</v>
      </c>
      <c r="E214" s="8">
        <v>18</v>
      </c>
      <c r="F214" s="57">
        <f t="shared" si="21"/>
        <v>81</v>
      </c>
      <c r="G214" s="8" t="str">
        <f t="shared" si="20"/>
        <v>4</v>
      </c>
      <c r="H214" s="9"/>
    </row>
    <row r="215" spans="1:8" ht="23.25" x14ac:dyDescent="0.55000000000000004">
      <c r="A215" s="6">
        <v>12</v>
      </c>
      <c r="B215" s="33" t="s">
        <v>90</v>
      </c>
      <c r="C215" s="54">
        <v>43</v>
      </c>
      <c r="D215" s="8">
        <v>16</v>
      </c>
      <c r="E215" s="8">
        <v>16</v>
      </c>
      <c r="F215" s="55">
        <f t="shared" si="21"/>
        <v>75</v>
      </c>
      <c r="G215" s="8" t="str">
        <f t="shared" si="20"/>
        <v>3.5</v>
      </c>
      <c r="H215" s="9"/>
    </row>
    <row r="216" spans="1:8" ht="23.25" x14ac:dyDescent="0.55000000000000004">
      <c r="A216" s="8"/>
      <c r="B216" s="29" t="s">
        <v>5</v>
      </c>
      <c r="C216" s="54">
        <f>SUM(C204:C215)</f>
        <v>592</v>
      </c>
      <c r="D216" s="54">
        <f t="shared" ref="D216:F216" si="22">SUM(D204:D215)</f>
        <v>199</v>
      </c>
      <c r="E216" s="54">
        <f t="shared" si="22"/>
        <v>198</v>
      </c>
      <c r="F216" s="54">
        <f t="shared" si="22"/>
        <v>989</v>
      </c>
      <c r="G216" s="8"/>
      <c r="H216" s="9"/>
    </row>
    <row r="217" spans="1:8" ht="23.25" x14ac:dyDescent="0.55000000000000004">
      <c r="A217" s="47"/>
      <c r="B217" s="47" t="s">
        <v>12</v>
      </c>
      <c r="C217" s="49">
        <f>C216/12</f>
        <v>49.333333333333336</v>
      </c>
      <c r="D217" s="49">
        <f t="shared" ref="D217:F217" si="23">D216/12</f>
        <v>16.583333333333332</v>
      </c>
      <c r="E217" s="49">
        <f t="shared" si="23"/>
        <v>16.5</v>
      </c>
      <c r="F217" s="49">
        <f t="shared" si="23"/>
        <v>82.416666666666671</v>
      </c>
      <c r="G217" s="47"/>
      <c r="H217" s="11"/>
    </row>
    <row r="218" spans="1:8" ht="23.25" x14ac:dyDescent="0.55000000000000004">
      <c r="A218" s="18"/>
      <c r="B218" s="34"/>
      <c r="C218" s="18"/>
      <c r="D218" s="18"/>
      <c r="E218" s="18"/>
      <c r="F218" s="18"/>
      <c r="G218" s="18"/>
      <c r="H218" s="13"/>
    </row>
    <row r="219" spans="1:8" ht="23.25" x14ac:dyDescent="0.55000000000000004">
      <c r="A219" s="18"/>
      <c r="B219" s="34"/>
      <c r="C219" s="1" t="s">
        <v>13</v>
      </c>
      <c r="D219" s="18"/>
      <c r="E219" s="18"/>
      <c r="F219" s="18"/>
      <c r="G219" s="18"/>
      <c r="H219" s="13"/>
    </row>
    <row r="220" spans="1:8" ht="23.25" x14ac:dyDescent="0.55000000000000004">
      <c r="A220" s="18"/>
      <c r="B220" s="34"/>
      <c r="C220" s="1" t="s">
        <v>14</v>
      </c>
      <c r="D220" s="18"/>
      <c r="E220" s="18"/>
      <c r="F220" s="18"/>
      <c r="G220" s="18"/>
      <c r="H220" s="13"/>
    </row>
    <row r="221" spans="1:8" ht="23.25" x14ac:dyDescent="0.55000000000000004">
      <c r="A221" s="18"/>
      <c r="B221" s="34"/>
      <c r="C221" s="1" t="s">
        <v>15</v>
      </c>
      <c r="D221" s="18"/>
      <c r="E221" s="18"/>
      <c r="F221" s="18"/>
      <c r="G221" s="18"/>
      <c r="H221" s="13"/>
    </row>
    <row r="222" spans="1:8" ht="23.25" x14ac:dyDescent="0.55000000000000004">
      <c r="A222" s="18"/>
      <c r="B222" s="34"/>
      <c r="C222" s="18"/>
      <c r="D222" s="18"/>
      <c r="E222" s="18"/>
      <c r="F222" s="18"/>
      <c r="G222" s="18"/>
      <c r="H222" s="13"/>
    </row>
    <row r="223" spans="1:8" ht="23.25" x14ac:dyDescent="0.55000000000000004">
      <c r="A223" s="18"/>
      <c r="B223" s="34"/>
      <c r="C223" s="18"/>
      <c r="D223" s="18"/>
      <c r="E223" s="18"/>
      <c r="F223" s="18"/>
      <c r="G223" s="18"/>
      <c r="H223" s="13"/>
    </row>
    <row r="224" spans="1:8" ht="23.25" x14ac:dyDescent="0.55000000000000004">
      <c r="A224" s="18"/>
      <c r="B224" s="34"/>
      <c r="C224" s="18"/>
      <c r="D224" s="18"/>
      <c r="E224" s="18"/>
      <c r="F224" s="18"/>
      <c r="G224" s="18"/>
      <c r="H224" s="13"/>
    </row>
    <row r="225" spans="1:8" ht="23.25" x14ac:dyDescent="0.55000000000000004">
      <c r="A225" s="18"/>
      <c r="B225" s="34"/>
      <c r="C225" s="18"/>
      <c r="D225" s="18"/>
      <c r="E225" s="18"/>
      <c r="F225" s="18"/>
      <c r="G225" s="18"/>
      <c r="H225" s="13"/>
    </row>
    <row r="226" spans="1:8" ht="23.25" x14ac:dyDescent="0.55000000000000004">
      <c r="A226" s="13"/>
      <c r="B226" s="36"/>
      <c r="C226" s="20"/>
      <c r="D226" s="20"/>
      <c r="E226" s="20"/>
      <c r="F226" s="20"/>
      <c r="G226" s="13"/>
      <c r="H226" s="13"/>
    </row>
    <row r="227" spans="1:8" ht="23.25" x14ac:dyDescent="0.55000000000000004">
      <c r="A227" s="13"/>
      <c r="B227" s="18"/>
      <c r="C227" s="14"/>
      <c r="D227" s="14"/>
      <c r="E227" s="14"/>
      <c r="F227" s="14"/>
      <c r="G227" s="13"/>
      <c r="H227" s="13"/>
    </row>
    <row r="228" spans="1:8" ht="23.25" x14ac:dyDescent="0.55000000000000004">
      <c r="A228" s="13"/>
      <c r="B228" s="13"/>
      <c r="C228" s="14"/>
      <c r="D228" s="14"/>
      <c r="E228" s="14"/>
      <c r="F228" s="14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96" t="s">
        <v>128</v>
      </c>
      <c r="C241" s="96"/>
      <c r="D241" s="96"/>
      <c r="E241" s="96"/>
      <c r="F241" s="96"/>
      <c r="G241" s="96"/>
      <c r="H241" s="96"/>
    </row>
    <row r="242" spans="1:8" ht="23.25" x14ac:dyDescent="0.55000000000000004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 x14ac:dyDescent="0.55000000000000004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30"/>
      <c r="H243" s="30"/>
    </row>
    <row r="244" spans="1:8" ht="23.25" x14ac:dyDescent="0.55000000000000004">
      <c r="A244" s="28">
        <v>1</v>
      </c>
      <c r="B244" s="31" t="s">
        <v>158</v>
      </c>
      <c r="C244" s="53">
        <v>43</v>
      </c>
      <c r="D244" s="87">
        <v>10</v>
      </c>
      <c r="E244" s="7">
        <v>13</v>
      </c>
      <c r="F244" s="56">
        <f>SUM(C244:E244)</f>
        <v>66</v>
      </c>
      <c r="G244" s="8" t="str">
        <f t="shared" ref="G244:G255" si="24">IF(F244&gt;79,"4",IF(F244&gt;74,"3.5",IF(F244&gt;69,"3",IF(F244&gt;64,"2.5",IF(F244&gt;59,"2",IF(F244&gt;54,"1.5",IF(F244&gt;49,"1","0")))))))</f>
        <v>2.5</v>
      </c>
      <c r="H244" s="32"/>
    </row>
    <row r="245" spans="1:8" ht="23.25" x14ac:dyDescent="0.55000000000000004">
      <c r="A245" s="6">
        <v>2</v>
      </c>
      <c r="B245" s="38" t="s">
        <v>80</v>
      </c>
      <c r="C245" s="54">
        <v>54</v>
      </c>
      <c r="D245" s="81">
        <v>16</v>
      </c>
      <c r="E245" s="8">
        <v>16</v>
      </c>
      <c r="F245" s="57">
        <f t="shared" ref="F245:F255" si="25">SUM(C245:E245)</f>
        <v>86</v>
      </c>
      <c r="G245" s="8" t="str">
        <f t="shared" si="24"/>
        <v>4</v>
      </c>
      <c r="H245" s="9"/>
    </row>
    <row r="246" spans="1:8" ht="23.25" x14ac:dyDescent="0.55000000000000004">
      <c r="A246" s="6">
        <v>3</v>
      </c>
      <c r="B246" s="37" t="s">
        <v>81</v>
      </c>
      <c r="C246" s="54">
        <v>47</v>
      </c>
      <c r="D246" s="88">
        <v>18</v>
      </c>
      <c r="E246" s="8">
        <v>17</v>
      </c>
      <c r="F246" s="57">
        <f t="shared" si="25"/>
        <v>82</v>
      </c>
      <c r="G246" s="8" t="str">
        <f t="shared" si="24"/>
        <v>4</v>
      </c>
      <c r="H246" s="9"/>
    </row>
    <row r="247" spans="1:8" ht="23.25" x14ac:dyDescent="0.55000000000000004">
      <c r="A247" s="6">
        <v>4</v>
      </c>
      <c r="B247" s="37" t="s">
        <v>82</v>
      </c>
      <c r="C247" s="54">
        <v>45</v>
      </c>
      <c r="D247" s="80">
        <v>15</v>
      </c>
      <c r="E247" s="8">
        <v>14</v>
      </c>
      <c r="F247" s="57">
        <f t="shared" si="25"/>
        <v>74</v>
      </c>
      <c r="G247" s="8" t="str">
        <f t="shared" si="24"/>
        <v>3</v>
      </c>
      <c r="H247" s="9"/>
    </row>
    <row r="248" spans="1:8" ht="23.25" x14ac:dyDescent="0.55000000000000004">
      <c r="A248" s="6">
        <v>5</v>
      </c>
      <c r="B248" s="33" t="s">
        <v>83</v>
      </c>
      <c r="C248" s="54">
        <v>56</v>
      </c>
      <c r="D248" s="81">
        <v>17</v>
      </c>
      <c r="E248" s="8">
        <v>17</v>
      </c>
      <c r="F248" s="57">
        <f t="shared" si="25"/>
        <v>90</v>
      </c>
      <c r="G248" s="8" t="str">
        <f t="shared" si="24"/>
        <v>4</v>
      </c>
      <c r="H248" s="9"/>
    </row>
    <row r="249" spans="1:8" ht="23.25" x14ac:dyDescent="0.55000000000000004">
      <c r="A249" s="6">
        <v>6</v>
      </c>
      <c r="B249" s="33" t="s">
        <v>84</v>
      </c>
      <c r="C249" s="54">
        <v>43</v>
      </c>
      <c r="D249" s="88">
        <v>18</v>
      </c>
      <c r="E249" s="8">
        <v>17</v>
      </c>
      <c r="F249" s="57">
        <f t="shared" si="25"/>
        <v>78</v>
      </c>
      <c r="G249" s="8" t="str">
        <f t="shared" si="24"/>
        <v>3.5</v>
      </c>
      <c r="H249" s="9"/>
    </row>
    <row r="250" spans="1:8" ht="23.25" x14ac:dyDescent="0.55000000000000004">
      <c r="A250" s="6">
        <v>7</v>
      </c>
      <c r="B250" s="33" t="s">
        <v>85</v>
      </c>
      <c r="C250" s="54">
        <v>42</v>
      </c>
      <c r="D250" s="80">
        <v>17</v>
      </c>
      <c r="E250" s="8">
        <v>16</v>
      </c>
      <c r="F250" s="57">
        <f t="shared" si="25"/>
        <v>75</v>
      </c>
      <c r="G250" s="8" t="str">
        <f t="shared" si="24"/>
        <v>3.5</v>
      </c>
      <c r="H250" s="9"/>
    </row>
    <row r="251" spans="1:8" ht="23.25" x14ac:dyDescent="0.55000000000000004">
      <c r="A251" s="6">
        <v>8</v>
      </c>
      <c r="B251" s="33" t="s">
        <v>86</v>
      </c>
      <c r="C251" s="54">
        <v>52</v>
      </c>
      <c r="D251" s="80">
        <v>14</v>
      </c>
      <c r="E251" s="8">
        <v>15</v>
      </c>
      <c r="F251" s="57">
        <f t="shared" si="25"/>
        <v>81</v>
      </c>
      <c r="G251" s="8" t="str">
        <f t="shared" si="24"/>
        <v>4</v>
      </c>
      <c r="H251" s="9"/>
    </row>
    <row r="252" spans="1:8" ht="23.25" x14ac:dyDescent="0.55000000000000004">
      <c r="A252" s="6">
        <v>9</v>
      </c>
      <c r="B252" s="38" t="s">
        <v>87</v>
      </c>
      <c r="C252" s="54">
        <v>52</v>
      </c>
      <c r="D252" s="80">
        <v>16</v>
      </c>
      <c r="E252" s="8">
        <v>15</v>
      </c>
      <c r="F252" s="57">
        <f t="shared" si="25"/>
        <v>83</v>
      </c>
      <c r="G252" s="8" t="str">
        <f t="shared" si="24"/>
        <v>4</v>
      </c>
      <c r="H252" s="9"/>
    </row>
    <row r="253" spans="1:8" ht="23.25" x14ac:dyDescent="0.55000000000000004">
      <c r="A253" s="6">
        <v>10</v>
      </c>
      <c r="B253" s="37" t="s">
        <v>88</v>
      </c>
      <c r="C253" s="54">
        <v>52</v>
      </c>
      <c r="D253" s="81">
        <v>15</v>
      </c>
      <c r="E253" s="8">
        <v>15</v>
      </c>
      <c r="F253" s="57">
        <f t="shared" si="25"/>
        <v>82</v>
      </c>
      <c r="G253" s="8" t="str">
        <f t="shared" si="24"/>
        <v>4</v>
      </c>
      <c r="H253" s="9"/>
    </row>
    <row r="254" spans="1:8" ht="23.25" x14ac:dyDescent="0.55000000000000004">
      <c r="A254" s="6">
        <v>11</v>
      </c>
      <c r="B254" s="37" t="s">
        <v>89</v>
      </c>
      <c r="C254" s="54">
        <v>46</v>
      </c>
      <c r="D254" s="88">
        <v>15</v>
      </c>
      <c r="E254" s="8">
        <v>14</v>
      </c>
      <c r="F254" s="57">
        <f t="shared" si="25"/>
        <v>75</v>
      </c>
      <c r="G254" s="8" t="str">
        <f t="shared" si="24"/>
        <v>3.5</v>
      </c>
      <c r="H254" s="9"/>
    </row>
    <row r="255" spans="1:8" ht="23.25" x14ac:dyDescent="0.55000000000000004">
      <c r="A255" s="6">
        <v>12</v>
      </c>
      <c r="B255" s="33" t="s">
        <v>90</v>
      </c>
      <c r="C255" s="54">
        <v>38</v>
      </c>
      <c r="D255" s="81">
        <v>17</v>
      </c>
      <c r="E255" s="8">
        <v>15</v>
      </c>
      <c r="F255" s="55">
        <f t="shared" si="25"/>
        <v>70</v>
      </c>
      <c r="G255" s="8" t="str">
        <f t="shared" si="24"/>
        <v>3</v>
      </c>
      <c r="H255" s="9"/>
    </row>
    <row r="256" spans="1:8" ht="23.25" x14ac:dyDescent="0.55000000000000004">
      <c r="A256" s="8"/>
      <c r="B256" s="29" t="s">
        <v>5</v>
      </c>
      <c r="C256" s="54">
        <f>SUM(C244:C255)</f>
        <v>570</v>
      </c>
      <c r="D256" s="82">
        <f t="shared" ref="D256:F256" si="26">SUM(D244:D255)</f>
        <v>188</v>
      </c>
      <c r="E256" s="54">
        <f t="shared" si="26"/>
        <v>184</v>
      </c>
      <c r="F256" s="54">
        <f t="shared" si="26"/>
        <v>942</v>
      </c>
      <c r="G256" s="8"/>
      <c r="H256" s="9"/>
    </row>
    <row r="257" spans="1:8" ht="23.25" x14ac:dyDescent="0.55000000000000004">
      <c r="A257" s="47"/>
      <c r="B257" s="47" t="s">
        <v>12</v>
      </c>
      <c r="C257" s="49">
        <f>C256/12</f>
        <v>47.5</v>
      </c>
      <c r="D257" s="49">
        <f t="shared" ref="D257:F257" si="27">D256/12</f>
        <v>15.666666666666666</v>
      </c>
      <c r="E257" s="49">
        <f t="shared" si="27"/>
        <v>15.333333333333334</v>
      </c>
      <c r="F257" s="49">
        <f t="shared" si="27"/>
        <v>78.5</v>
      </c>
      <c r="G257" s="47"/>
      <c r="H257" s="11"/>
    </row>
    <row r="258" spans="1:8" ht="23.25" x14ac:dyDescent="0.55000000000000004">
      <c r="A258" s="18"/>
      <c r="B258" s="34"/>
      <c r="C258" s="18"/>
      <c r="D258" s="18"/>
      <c r="E258" s="18"/>
      <c r="F258" s="18"/>
      <c r="G258" s="18"/>
      <c r="H258" s="13"/>
    </row>
    <row r="259" spans="1:8" ht="23.25" x14ac:dyDescent="0.55000000000000004">
      <c r="A259" s="18"/>
      <c r="B259" s="34"/>
      <c r="C259" s="1" t="s">
        <v>13</v>
      </c>
      <c r="D259" s="18"/>
      <c r="E259" s="18"/>
      <c r="F259" s="18"/>
      <c r="G259" s="18"/>
      <c r="H259" s="13"/>
    </row>
    <row r="260" spans="1:8" ht="23.25" x14ac:dyDescent="0.55000000000000004">
      <c r="A260" s="18"/>
      <c r="B260" s="34"/>
      <c r="C260" s="1" t="s">
        <v>14</v>
      </c>
      <c r="D260" s="18"/>
      <c r="E260" s="18"/>
      <c r="F260" s="18"/>
      <c r="G260" s="18"/>
      <c r="H260" s="13"/>
    </row>
    <row r="261" spans="1:8" ht="23.25" x14ac:dyDescent="0.55000000000000004">
      <c r="A261" s="18"/>
      <c r="B261" s="34"/>
      <c r="C261" s="1" t="s">
        <v>15</v>
      </c>
      <c r="D261" s="18"/>
      <c r="E261" s="18"/>
      <c r="F261" s="18"/>
      <c r="G261" s="18"/>
      <c r="H261" s="13"/>
    </row>
    <row r="262" spans="1:8" ht="23.25" x14ac:dyDescent="0.55000000000000004">
      <c r="A262" s="18"/>
      <c r="B262" s="34"/>
      <c r="C262" s="18"/>
      <c r="D262" s="18"/>
      <c r="E262" s="18"/>
      <c r="F262" s="18"/>
      <c r="G262" s="18"/>
      <c r="H262" s="13"/>
    </row>
    <row r="263" spans="1:8" ht="23.25" x14ac:dyDescent="0.55000000000000004">
      <c r="A263" s="18"/>
      <c r="B263" s="34"/>
      <c r="C263" s="18"/>
      <c r="D263" s="18"/>
      <c r="E263" s="18"/>
      <c r="F263" s="18"/>
      <c r="G263" s="18"/>
      <c r="H263" s="13"/>
    </row>
    <row r="264" spans="1:8" ht="23.25" x14ac:dyDescent="0.55000000000000004">
      <c r="A264" s="18"/>
      <c r="B264" s="34"/>
      <c r="C264" s="18"/>
      <c r="D264" s="18"/>
      <c r="E264" s="18"/>
      <c r="F264" s="18"/>
      <c r="G264" s="18"/>
      <c r="H264" s="13"/>
    </row>
    <row r="265" spans="1:8" ht="23.25" x14ac:dyDescent="0.55000000000000004">
      <c r="A265" s="18"/>
      <c r="B265" s="34"/>
      <c r="C265" s="18"/>
      <c r="D265" s="18"/>
      <c r="E265" s="18"/>
      <c r="F265" s="18"/>
      <c r="G265" s="18"/>
      <c r="H265" s="13"/>
    </row>
    <row r="266" spans="1:8" ht="23.25" x14ac:dyDescent="0.55000000000000004">
      <c r="A266" s="13"/>
      <c r="B266" s="36"/>
      <c r="C266" s="20"/>
      <c r="D266" s="20"/>
      <c r="E266" s="20"/>
      <c r="F266" s="20"/>
      <c r="G266" s="13"/>
      <c r="H266" s="13"/>
    </row>
    <row r="267" spans="1:8" ht="23.25" x14ac:dyDescent="0.55000000000000004">
      <c r="A267" s="13"/>
      <c r="B267" s="18"/>
      <c r="C267" s="14"/>
      <c r="D267" s="14"/>
      <c r="E267" s="14"/>
      <c r="F267" s="14"/>
      <c r="G267" s="13"/>
      <c r="H267" s="13"/>
    </row>
    <row r="268" spans="1:8" ht="23.25" x14ac:dyDescent="0.55000000000000004">
      <c r="A268" s="13"/>
      <c r="B268" s="13"/>
      <c r="C268" s="14"/>
      <c r="D268" s="14"/>
      <c r="E268" s="14"/>
      <c r="F268" s="14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2" t="s">
        <v>129</v>
      </c>
      <c r="C281" s="1"/>
      <c r="D281" s="1"/>
      <c r="E281" s="1"/>
      <c r="F281" s="1"/>
      <c r="G281" s="1"/>
      <c r="H281" s="1"/>
    </row>
    <row r="282" spans="1:8" ht="23.25" x14ac:dyDescent="0.55000000000000004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 x14ac:dyDescent="0.55000000000000004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30"/>
      <c r="H283" s="30"/>
    </row>
    <row r="284" spans="1:8" ht="23.25" x14ac:dyDescent="0.55000000000000004">
      <c r="A284" s="28">
        <v>1</v>
      </c>
      <c r="B284" s="31" t="s">
        <v>158</v>
      </c>
      <c r="C284" s="53">
        <v>39</v>
      </c>
      <c r="D284" s="7">
        <v>16</v>
      </c>
      <c r="E284" s="7">
        <v>15</v>
      </c>
      <c r="F284" s="56">
        <f>SUM(C284:E284)</f>
        <v>70</v>
      </c>
      <c r="G284" s="8" t="str">
        <f t="shared" ref="G284:G295" si="28">IF(F284&gt;79,"4",IF(F284&gt;74,"3.5",IF(F284&gt;69,"3",IF(F284&gt;64,"2.5",IF(F284&gt;59,"2",IF(F284&gt;54,"1.5",IF(F284&gt;49,"1","0")))))))</f>
        <v>3</v>
      </c>
      <c r="H284" s="32"/>
    </row>
    <row r="285" spans="1:8" ht="23.25" x14ac:dyDescent="0.55000000000000004">
      <c r="A285" s="6">
        <v>2</v>
      </c>
      <c r="B285" s="38" t="s">
        <v>80</v>
      </c>
      <c r="C285" s="54">
        <v>50</v>
      </c>
      <c r="D285" s="8">
        <v>16</v>
      </c>
      <c r="E285" s="8">
        <v>15</v>
      </c>
      <c r="F285" s="57">
        <f t="shared" ref="F285:F295" si="29">SUM(C285:E285)</f>
        <v>81</v>
      </c>
      <c r="G285" s="8" t="str">
        <f t="shared" si="28"/>
        <v>4</v>
      </c>
      <c r="H285" s="9"/>
    </row>
    <row r="286" spans="1:8" ht="23.25" x14ac:dyDescent="0.55000000000000004">
      <c r="A286" s="6">
        <v>3</v>
      </c>
      <c r="B286" s="37" t="s">
        <v>81</v>
      </c>
      <c r="C286" s="54">
        <v>49</v>
      </c>
      <c r="D286" s="8">
        <v>16</v>
      </c>
      <c r="E286" s="8">
        <v>15</v>
      </c>
      <c r="F286" s="57">
        <f t="shared" si="29"/>
        <v>80</v>
      </c>
      <c r="G286" s="8" t="str">
        <f t="shared" si="28"/>
        <v>4</v>
      </c>
      <c r="H286" s="9"/>
    </row>
    <row r="287" spans="1:8" ht="23.25" x14ac:dyDescent="0.55000000000000004">
      <c r="A287" s="6">
        <v>4</v>
      </c>
      <c r="B287" s="37" t="s">
        <v>82</v>
      </c>
      <c r="C287" s="54">
        <v>36</v>
      </c>
      <c r="D287" s="8">
        <v>16</v>
      </c>
      <c r="E287" s="8">
        <v>18</v>
      </c>
      <c r="F287" s="57">
        <f t="shared" si="29"/>
        <v>70</v>
      </c>
      <c r="G287" s="8" t="str">
        <f t="shared" si="28"/>
        <v>3</v>
      </c>
      <c r="H287" s="9"/>
    </row>
    <row r="288" spans="1:8" ht="23.25" x14ac:dyDescent="0.55000000000000004">
      <c r="A288" s="6">
        <v>5</v>
      </c>
      <c r="B288" s="33" t="s">
        <v>83</v>
      </c>
      <c r="C288" s="54">
        <v>52</v>
      </c>
      <c r="D288" s="8">
        <v>17</v>
      </c>
      <c r="E288" s="8">
        <v>18</v>
      </c>
      <c r="F288" s="57">
        <f t="shared" si="29"/>
        <v>87</v>
      </c>
      <c r="G288" s="8" t="str">
        <f t="shared" si="28"/>
        <v>4</v>
      </c>
      <c r="H288" s="9"/>
    </row>
    <row r="289" spans="1:8" ht="23.25" x14ac:dyDescent="0.55000000000000004">
      <c r="A289" s="6">
        <v>6</v>
      </c>
      <c r="B289" s="33" t="s">
        <v>84</v>
      </c>
      <c r="C289" s="54">
        <v>44</v>
      </c>
      <c r="D289" s="8">
        <v>15</v>
      </c>
      <c r="E289" s="8">
        <v>17</v>
      </c>
      <c r="F289" s="57">
        <f t="shared" si="29"/>
        <v>76</v>
      </c>
      <c r="G289" s="8" t="str">
        <f t="shared" si="28"/>
        <v>3.5</v>
      </c>
      <c r="H289" s="9"/>
    </row>
    <row r="290" spans="1:8" ht="23.25" x14ac:dyDescent="0.55000000000000004">
      <c r="A290" s="6">
        <v>7</v>
      </c>
      <c r="B290" s="33" t="s">
        <v>85</v>
      </c>
      <c r="C290" s="54">
        <v>39</v>
      </c>
      <c r="D290" s="8">
        <v>14</v>
      </c>
      <c r="E290" s="8">
        <v>17</v>
      </c>
      <c r="F290" s="57">
        <f t="shared" si="29"/>
        <v>70</v>
      </c>
      <c r="G290" s="8" t="str">
        <f t="shared" si="28"/>
        <v>3</v>
      </c>
      <c r="H290" s="9"/>
    </row>
    <row r="291" spans="1:8" ht="23.25" x14ac:dyDescent="0.55000000000000004">
      <c r="A291" s="6">
        <v>8</v>
      </c>
      <c r="B291" s="33" t="s">
        <v>86</v>
      </c>
      <c r="C291" s="54">
        <v>43</v>
      </c>
      <c r="D291" s="8">
        <v>16</v>
      </c>
      <c r="E291" s="8">
        <v>17</v>
      </c>
      <c r="F291" s="57">
        <f t="shared" si="29"/>
        <v>76</v>
      </c>
      <c r="G291" s="8" t="str">
        <f t="shared" si="28"/>
        <v>3.5</v>
      </c>
      <c r="H291" s="9"/>
    </row>
    <row r="292" spans="1:8" ht="23.25" x14ac:dyDescent="0.55000000000000004">
      <c r="A292" s="6">
        <v>9</v>
      </c>
      <c r="B292" s="38" t="s">
        <v>87</v>
      </c>
      <c r="C292" s="54">
        <v>43</v>
      </c>
      <c r="D292" s="8">
        <v>16</v>
      </c>
      <c r="E292" s="8">
        <v>16</v>
      </c>
      <c r="F292" s="57">
        <f t="shared" si="29"/>
        <v>75</v>
      </c>
      <c r="G292" s="8" t="str">
        <f t="shared" si="28"/>
        <v>3.5</v>
      </c>
      <c r="H292" s="9"/>
    </row>
    <row r="293" spans="1:8" ht="23.25" x14ac:dyDescent="0.55000000000000004">
      <c r="A293" s="6">
        <v>10</v>
      </c>
      <c r="B293" s="37" t="s">
        <v>88</v>
      </c>
      <c r="C293" s="54">
        <v>46</v>
      </c>
      <c r="D293" s="8">
        <v>17</v>
      </c>
      <c r="E293" s="8">
        <v>17</v>
      </c>
      <c r="F293" s="57">
        <f t="shared" si="29"/>
        <v>80</v>
      </c>
      <c r="G293" s="8" t="str">
        <f t="shared" si="28"/>
        <v>4</v>
      </c>
      <c r="H293" s="9"/>
    </row>
    <row r="294" spans="1:8" ht="23.25" x14ac:dyDescent="0.55000000000000004">
      <c r="A294" s="6">
        <v>11</v>
      </c>
      <c r="B294" s="37" t="s">
        <v>89</v>
      </c>
      <c r="C294" s="54">
        <v>48</v>
      </c>
      <c r="D294" s="8">
        <v>16</v>
      </c>
      <c r="E294" s="8">
        <v>16</v>
      </c>
      <c r="F294" s="57">
        <f t="shared" si="29"/>
        <v>80</v>
      </c>
      <c r="G294" s="8" t="str">
        <f t="shared" si="28"/>
        <v>4</v>
      </c>
      <c r="H294" s="9"/>
    </row>
    <row r="295" spans="1:8" ht="23.25" x14ac:dyDescent="0.55000000000000004">
      <c r="A295" s="6">
        <v>12</v>
      </c>
      <c r="B295" s="33" t="s">
        <v>90</v>
      </c>
      <c r="C295" s="54">
        <v>36</v>
      </c>
      <c r="D295" s="8">
        <v>16</v>
      </c>
      <c r="E295" s="8">
        <v>18</v>
      </c>
      <c r="F295" s="55">
        <f t="shared" si="29"/>
        <v>70</v>
      </c>
      <c r="G295" s="8" t="str">
        <f t="shared" si="28"/>
        <v>3</v>
      </c>
      <c r="H295" s="9"/>
    </row>
    <row r="296" spans="1:8" ht="23.25" x14ac:dyDescent="0.55000000000000004">
      <c r="A296" s="8"/>
      <c r="B296" s="29" t="s">
        <v>5</v>
      </c>
      <c r="C296" s="54">
        <f>SUM(C284:C295)</f>
        <v>525</v>
      </c>
      <c r="D296" s="54">
        <f t="shared" ref="D296:F296" si="30">SUM(D284:D295)</f>
        <v>191</v>
      </c>
      <c r="E296" s="54">
        <f t="shared" si="30"/>
        <v>199</v>
      </c>
      <c r="F296" s="54">
        <f t="shared" si="30"/>
        <v>915</v>
      </c>
      <c r="G296" s="8"/>
      <c r="H296" s="9"/>
    </row>
    <row r="297" spans="1:8" ht="23.25" x14ac:dyDescent="0.55000000000000004">
      <c r="A297" s="47"/>
      <c r="B297" s="47" t="s">
        <v>12</v>
      </c>
      <c r="C297" s="49">
        <f>C296/12</f>
        <v>43.75</v>
      </c>
      <c r="D297" s="49">
        <f t="shared" ref="D297:F297" si="31">D296/12</f>
        <v>15.916666666666666</v>
      </c>
      <c r="E297" s="49">
        <f t="shared" si="31"/>
        <v>16.583333333333332</v>
      </c>
      <c r="F297" s="49">
        <f t="shared" si="31"/>
        <v>76.25</v>
      </c>
      <c r="G297" s="47"/>
      <c r="H297" s="11"/>
    </row>
    <row r="298" spans="1:8" ht="23.25" x14ac:dyDescent="0.55000000000000004">
      <c r="A298" s="18"/>
      <c r="B298" s="34"/>
      <c r="C298" s="18"/>
      <c r="D298" s="18"/>
      <c r="E298" s="18"/>
      <c r="F298" s="18"/>
      <c r="G298" s="18"/>
      <c r="H298" s="13"/>
    </row>
    <row r="299" spans="1:8" ht="23.25" x14ac:dyDescent="0.55000000000000004">
      <c r="A299" s="18"/>
      <c r="B299" s="34"/>
      <c r="C299" s="1" t="s">
        <v>13</v>
      </c>
      <c r="D299" s="18"/>
      <c r="E299" s="18"/>
      <c r="F299" s="18"/>
      <c r="G299" s="18"/>
      <c r="H299" s="13"/>
    </row>
    <row r="300" spans="1:8" ht="23.25" x14ac:dyDescent="0.55000000000000004">
      <c r="A300" s="18"/>
      <c r="B300" s="34"/>
      <c r="C300" s="1" t="s">
        <v>14</v>
      </c>
      <c r="D300" s="18"/>
      <c r="E300" s="18"/>
      <c r="F300" s="18"/>
      <c r="G300" s="18"/>
      <c r="H300" s="13"/>
    </row>
    <row r="301" spans="1:8" ht="23.25" x14ac:dyDescent="0.55000000000000004">
      <c r="A301" s="18"/>
      <c r="B301" s="34"/>
      <c r="C301" s="1" t="s">
        <v>15</v>
      </c>
      <c r="D301" s="18"/>
      <c r="E301" s="18"/>
      <c r="F301" s="18"/>
      <c r="G301" s="18"/>
      <c r="H301" s="13"/>
    </row>
    <row r="302" spans="1:8" ht="23.25" x14ac:dyDescent="0.55000000000000004">
      <c r="A302" s="18"/>
      <c r="B302" s="34"/>
      <c r="C302" s="18"/>
      <c r="D302" s="18"/>
      <c r="E302" s="18"/>
      <c r="F302" s="18"/>
      <c r="G302" s="18"/>
      <c r="H302" s="13"/>
    </row>
    <row r="303" spans="1:8" ht="23.25" x14ac:dyDescent="0.55000000000000004">
      <c r="A303" s="18"/>
      <c r="B303" s="34"/>
      <c r="C303" s="18"/>
      <c r="D303" s="18"/>
      <c r="E303" s="18"/>
      <c r="F303" s="18"/>
      <c r="G303" s="18"/>
      <c r="H303" s="13"/>
    </row>
    <row r="304" spans="1:8" ht="23.25" x14ac:dyDescent="0.55000000000000004">
      <c r="A304" s="18"/>
      <c r="B304" s="34"/>
      <c r="C304" s="18"/>
      <c r="D304" s="18"/>
      <c r="E304" s="18"/>
      <c r="F304" s="18"/>
      <c r="G304" s="18"/>
      <c r="H304" s="13"/>
    </row>
    <row r="305" spans="1:8" ht="23.25" x14ac:dyDescent="0.55000000000000004">
      <c r="A305" s="18"/>
      <c r="B305" s="34"/>
      <c r="C305" s="18"/>
      <c r="D305" s="18"/>
      <c r="E305" s="18"/>
      <c r="F305" s="18"/>
      <c r="G305" s="18"/>
      <c r="H305" s="13"/>
    </row>
    <row r="306" spans="1:8" ht="23.25" x14ac:dyDescent="0.55000000000000004">
      <c r="A306" s="13"/>
      <c r="B306" s="36"/>
      <c r="C306" s="20"/>
      <c r="D306" s="20"/>
      <c r="E306" s="20"/>
      <c r="F306" s="20"/>
      <c r="G306" s="13"/>
      <c r="H306" s="13"/>
    </row>
    <row r="307" spans="1:8" ht="23.25" x14ac:dyDescent="0.55000000000000004">
      <c r="A307" s="13"/>
      <c r="B307" s="18"/>
      <c r="C307" s="14"/>
      <c r="D307" s="14"/>
      <c r="E307" s="14"/>
      <c r="F307" s="14"/>
      <c r="G307" s="13"/>
      <c r="H307" s="13"/>
    </row>
    <row r="308" spans="1:8" ht="23.25" x14ac:dyDescent="0.55000000000000004">
      <c r="A308" s="13"/>
      <c r="B308" s="13"/>
      <c r="C308" s="14"/>
      <c r="D308" s="14"/>
      <c r="E308" s="14"/>
      <c r="F308" s="14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96" t="s">
        <v>130</v>
      </c>
      <c r="C321" s="96"/>
      <c r="D321" s="96"/>
      <c r="E321" s="96"/>
      <c r="F321" s="96"/>
      <c r="G321" s="96"/>
      <c r="H321" s="96"/>
    </row>
    <row r="322" spans="1:8" ht="23.25" x14ac:dyDescent="0.55000000000000004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 x14ac:dyDescent="0.55000000000000004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30"/>
      <c r="H323" s="30"/>
    </row>
    <row r="324" spans="1:8" ht="23.25" x14ac:dyDescent="0.55000000000000004">
      <c r="A324" s="28">
        <v>1</v>
      </c>
      <c r="B324" s="31" t="s">
        <v>158</v>
      </c>
      <c r="C324" s="53">
        <v>39</v>
      </c>
      <c r="D324" s="78">
        <v>10</v>
      </c>
      <c r="E324" s="7">
        <v>11</v>
      </c>
      <c r="F324" s="56">
        <f>SUM(C324:E324)</f>
        <v>60</v>
      </c>
      <c r="G324" s="8" t="str">
        <f t="shared" ref="G324:G335" si="32">IF(F324&gt;79,"4",IF(F324&gt;74,"3.5",IF(F324&gt;69,"3",IF(F324&gt;64,"2.5",IF(F324&gt;59,"2",IF(F324&gt;54,"1.5",IF(F324&gt;49,"1","0")))))))</f>
        <v>2</v>
      </c>
      <c r="H324" s="32"/>
    </row>
    <row r="325" spans="1:8" ht="23.25" x14ac:dyDescent="0.55000000000000004">
      <c r="A325" s="6">
        <v>2</v>
      </c>
      <c r="B325" s="38" t="s">
        <v>80</v>
      </c>
      <c r="C325" s="54">
        <v>50</v>
      </c>
      <c r="D325" s="81">
        <v>17</v>
      </c>
      <c r="E325" s="8">
        <v>15</v>
      </c>
      <c r="F325" s="57">
        <f t="shared" ref="F325:F335" si="33">SUM(C325:E325)</f>
        <v>82</v>
      </c>
      <c r="G325" s="8" t="str">
        <f t="shared" si="32"/>
        <v>4</v>
      </c>
      <c r="H325" s="9"/>
    </row>
    <row r="326" spans="1:8" ht="23.25" x14ac:dyDescent="0.55000000000000004">
      <c r="A326" s="6">
        <v>3</v>
      </c>
      <c r="B326" s="37" t="s">
        <v>81</v>
      </c>
      <c r="C326" s="54">
        <v>41</v>
      </c>
      <c r="D326" s="79">
        <v>11</v>
      </c>
      <c r="E326" s="8">
        <v>12</v>
      </c>
      <c r="F326" s="57">
        <f t="shared" si="33"/>
        <v>64</v>
      </c>
      <c r="G326" s="8" t="str">
        <f t="shared" si="32"/>
        <v>2</v>
      </c>
      <c r="H326" s="9"/>
    </row>
    <row r="327" spans="1:8" ht="23.25" x14ac:dyDescent="0.55000000000000004">
      <c r="A327" s="6">
        <v>4</v>
      </c>
      <c r="B327" s="37" t="s">
        <v>82</v>
      </c>
      <c r="C327" s="54">
        <v>42</v>
      </c>
      <c r="D327" s="80">
        <v>11</v>
      </c>
      <c r="E327" s="8">
        <v>12</v>
      </c>
      <c r="F327" s="57">
        <f t="shared" si="33"/>
        <v>65</v>
      </c>
      <c r="G327" s="8" t="str">
        <f t="shared" si="32"/>
        <v>2.5</v>
      </c>
      <c r="H327" s="9"/>
    </row>
    <row r="328" spans="1:8" ht="23.25" x14ac:dyDescent="0.55000000000000004">
      <c r="A328" s="6">
        <v>5</v>
      </c>
      <c r="B328" s="33" t="s">
        <v>83</v>
      </c>
      <c r="C328" s="54">
        <v>52</v>
      </c>
      <c r="D328" s="80">
        <v>13</v>
      </c>
      <c r="E328" s="8">
        <v>15</v>
      </c>
      <c r="F328" s="57">
        <f t="shared" si="33"/>
        <v>80</v>
      </c>
      <c r="G328" s="8" t="str">
        <f t="shared" si="32"/>
        <v>4</v>
      </c>
      <c r="H328" s="9"/>
    </row>
    <row r="329" spans="1:8" ht="23.25" x14ac:dyDescent="0.55000000000000004">
      <c r="A329" s="6">
        <v>6</v>
      </c>
      <c r="B329" s="33" t="s">
        <v>84</v>
      </c>
      <c r="C329" s="54">
        <v>46</v>
      </c>
      <c r="D329" s="81">
        <v>13</v>
      </c>
      <c r="E329" s="8">
        <v>13</v>
      </c>
      <c r="F329" s="57">
        <f t="shared" si="33"/>
        <v>72</v>
      </c>
      <c r="G329" s="8" t="str">
        <f t="shared" si="32"/>
        <v>3</v>
      </c>
      <c r="H329" s="9"/>
    </row>
    <row r="330" spans="1:8" ht="23.25" x14ac:dyDescent="0.55000000000000004">
      <c r="A330" s="6">
        <v>7</v>
      </c>
      <c r="B330" s="33" t="s">
        <v>85</v>
      </c>
      <c r="C330" s="54">
        <v>42</v>
      </c>
      <c r="D330" s="79">
        <v>11</v>
      </c>
      <c r="E330" s="8">
        <v>12</v>
      </c>
      <c r="F330" s="57">
        <f t="shared" si="33"/>
        <v>65</v>
      </c>
      <c r="G330" s="8" t="str">
        <f t="shared" si="32"/>
        <v>2.5</v>
      </c>
      <c r="H330" s="9"/>
    </row>
    <row r="331" spans="1:8" ht="23.25" x14ac:dyDescent="0.55000000000000004">
      <c r="A331" s="6">
        <v>8</v>
      </c>
      <c r="B331" s="33" t="s">
        <v>86</v>
      </c>
      <c r="C331" s="54">
        <v>50</v>
      </c>
      <c r="D331" s="80">
        <v>19</v>
      </c>
      <c r="E331" s="8">
        <v>16</v>
      </c>
      <c r="F331" s="57">
        <f t="shared" si="33"/>
        <v>85</v>
      </c>
      <c r="G331" s="8" t="str">
        <f t="shared" si="32"/>
        <v>4</v>
      </c>
      <c r="H331" s="9"/>
    </row>
    <row r="332" spans="1:8" ht="23.25" x14ac:dyDescent="0.55000000000000004">
      <c r="A332" s="6">
        <v>9</v>
      </c>
      <c r="B332" s="38" t="s">
        <v>87</v>
      </c>
      <c r="C332" s="54">
        <v>50</v>
      </c>
      <c r="D332" s="81">
        <v>11</v>
      </c>
      <c r="E332" s="8">
        <v>12</v>
      </c>
      <c r="F332" s="57">
        <f t="shared" si="33"/>
        <v>73</v>
      </c>
      <c r="G332" s="8" t="str">
        <f t="shared" si="32"/>
        <v>3</v>
      </c>
      <c r="H332" s="9"/>
    </row>
    <row r="333" spans="1:8" ht="23.25" x14ac:dyDescent="0.55000000000000004">
      <c r="A333" s="6">
        <v>10</v>
      </c>
      <c r="B333" s="37" t="s">
        <v>88</v>
      </c>
      <c r="C333" s="54">
        <v>51</v>
      </c>
      <c r="D333" s="81">
        <v>13</v>
      </c>
      <c r="E333" s="8">
        <v>13</v>
      </c>
      <c r="F333" s="57">
        <f t="shared" si="33"/>
        <v>77</v>
      </c>
      <c r="G333" s="8" t="str">
        <f t="shared" si="32"/>
        <v>3.5</v>
      </c>
      <c r="H333" s="9"/>
    </row>
    <row r="334" spans="1:8" ht="23.25" x14ac:dyDescent="0.55000000000000004">
      <c r="A334" s="6">
        <v>11</v>
      </c>
      <c r="B334" s="37" t="s">
        <v>89</v>
      </c>
      <c r="C334" s="54">
        <v>42</v>
      </c>
      <c r="D334" s="81">
        <v>14</v>
      </c>
      <c r="E334" s="8">
        <v>12</v>
      </c>
      <c r="F334" s="57">
        <f t="shared" si="33"/>
        <v>68</v>
      </c>
      <c r="G334" s="8" t="str">
        <f t="shared" si="32"/>
        <v>2.5</v>
      </c>
      <c r="H334" s="9"/>
    </row>
    <row r="335" spans="1:8" ht="23.25" x14ac:dyDescent="0.55000000000000004">
      <c r="A335" s="6">
        <v>12</v>
      </c>
      <c r="B335" s="33" t="s">
        <v>90</v>
      </c>
      <c r="C335" s="54">
        <v>39</v>
      </c>
      <c r="D335" s="79">
        <v>11</v>
      </c>
      <c r="E335" s="8">
        <v>11</v>
      </c>
      <c r="F335" s="55">
        <f t="shared" si="33"/>
        <v>61</v>
      </c>
      <c r="G335" s="8" t="str">
        <f t="shared" si="32"/>
        <v>2</v>
      </c>
      <c r="H335" s="9"/>
    </row>
    <row r="336" spans="1:8" ht="23.25" x14ac:dyDescent="0.55000000000000004">
      <c r="A336" s="8"/>
      <c r="B336" s="29" t="s">
        <v>5</v>
      </c>
      <c r="C336" s="54">
        <f>SUM(C324:C335)</f>
        <v>544</v>
      </c>
      <c r="D336" s="54">
        <f t="shared" ref="D336:F336" si="34">SUM(D324:D335)</f>
        <v>154</v>
      </c>
      <c r="E336" s="54">
        <f t="shared" si="34"/>
        <v>154</v>
      </c>
      <c r="F336" s="54">
        <f t="shared" si="34"/>
        <v>852</v>
      </c>
      <c r="G336" s="8"/>
      <c r="H336" s="9"/>
    </row>
    <row r="337" spans="1:8" ht="23.25" x14ac:dyDescent="0.55000000000000004">
      <c r="A337" s="47"/>
      <c r="B337" s="47" t="s">
        <v>12</v>
      </c>
      <c r="C337" s="49">
        <f>C336/12</f>
        <v>45.333333333333336</v>
      </c>
      <c r="D337" s="49">
        <f t="shared" ref="D337:F337" si="35">D336/12</f>
        <v>12.833333333333334</v>
      </c>
      <c r="E337" s="49">
        <f t="shared" si="35"/>
        <v>12.833333333333334</v>
      </c>
      <c r="F337" s="49">
        <f t="shared" si="35"/>
        <v>71</v>
      </c>
      <c r="G337" s="47"/>
      <c r="H337" s="11"/>
    </row>
    <row r="338" spans="1:8" ht="23.25" x14ac:dyDescent="0.55000000000000004">
      <c r="A338" s="18"/>
      <c r="B338" s="34"/>
      <c r="C338" s="18"/>
      <c r="D338" s="18"/>
      <c r="E338" s="18"/>
      <c r="F338" s="18"/>
      <c r="G338" s="18"/>
      <c r="H338" s="13"/>
    </row>
    <row r="339" spans="1:8" ht="23.25" x14ac:dyDescent="0.55000000000000004">
      <c r="A339" s="18"/>
      <c r="B339" s="34"/>
      <c r="C339" s="1" t="s">
        <v>13</v>
      </c>
      <c r="D339" s="18"/>
      <c r="E339" s="18"/>
      <c r="F339" s="18"/>
      <c r="G339" s="18"/>
      <c r="H339" s="13"/>
    </row>
    <row r="340" spans="1:8" ht="23.25" x14ac:dyDescent="0.55000000000000004">
      <c r="A340" s="18"/>
      <c r="B340" s="34"/>
      <c r="C340" s="1" t="s">
        <v>14</v>
      </c>
      <c r="D340" s="18"/>
      <c r="E340" s="18"/>
      <c r="F340" s="18"/>
      <c r="G340" s="18"/>
      <c r="H340" s="13"/>
    </row>
    <row r="341" spans="1:8" ht="23.25" x14ac:dyDescent="0.55000000000000004">
      <c r="A341" s="18"/>
      <c r="B341" s="34"/>
      <c r="C341" s="1" t="s">
        <v>15</v>
      </c>
      <c r="D341" s="18"/>
      <c r="E341" s="18"/>
      <c r="F341" s="18"/>
      <c r="G341" s="18"/>
      <c r="H341" s="13"/>
    </row>
    <row r="342" spans="1:8" ht="23.25" x14ac:dyDescent="0.55000000000000004">
      <c r="A342" s="18"/>
      <c r="B342" s="34"/>
      <c r="C342" s="18"/>
      <c r="D342" s="18"/>
      <c r="E342" s="18"/>
      <c r="F342" s="18"/>
      <c r="G342" s="18"/>
      <c r="H342" s="13"/>
    </row>
    <row r="343" spans="1:8" ht="23.25" x14ac:dyDescent="0.55000000000000004">
      <c r="A343" s="18"/>
      <c r="B343" s="34"/>
      <c r="C343" s="18"/>
      <c r="D343" s="18"/>
      <c r="E343" s="18"/>
      <c r="F343" s="18"/>
      <c r="G343" s="18"/>
      <c r="H343" s="13"/>
    </row>
    <row r="344" spans="1:8" ht="23.25" x14ac:dyDescent="0.55000000000000004">
      <c r="A344" s="18"/>
      <c r="B344" s="34"/>
      <c r="C344" s="18"/>
      <c r="D344" s="18"/>
      <c r="E344" s="18"/>
      <c r="F344" s="18"/>
      <c r="G344" s="18"/>
      <c r="H344" s="13"/>
    </row>
    <row r="345" spans="1:8" ht="23.25" x14ac:dyDescent="0.55000000000000004">
      <c r="A345" s="18"/>
      <c r="B345" s="34"/>
      <c r="C345" s="18"/>
      <c r="D345" s="18"/>
      <c r="E345" s="18"/>
      <c r="F345" s="18"/>
      <c r="G345" s="18"/>
      <c r="H345" s="13"/>
    </row>
    <row r="346" spans="1:8" ht="23.25" x14ac:dyDescent="0.55000000000000004">
      <c r="A346" s="13"/>
      <c r="B346" s="36"/>
      <c r="C346" s="20"/>
      <c r="D346" s="20"/>
      <c r="E346" s="20"/>
      <c r="F346" s="20"/>
      <c r="G346" s="13"/>
      <c r="H346" s="13"/>
    </row>
    <row r="347" spans="1:8" ht="23.25" x14ac:dyDescent="0.55000000000000004">
      <c r="A347" s="13"/>
      <c r="B347" s="18"/>
      <c r="C347" s="14"/>
      <c r="D347" s="14"/>
      <c r="E347" s="14"/>
      <c r="F347" s="14"/>
      <c r="G347" s="13"/>
      <c r="H347" s="13"/>
    </row>
    <row r="348" spans="1:8" ht="23.25" x14ac:dyDescent="0.55000000000000004">
      <c r="A348" s="13"/>
      <c r="B348" s="13"/>
      <c r="C348" s="14"/>
      <c r="D348" s="14"/>
      <c r="E348" s="14"/>
      <c r="F348" s="14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/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/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1"/>
      <c r="C361" s="1"/>
      <c r="D361" s="1"/>
      <c r="E361" s="1"/>
      <c r="F361" s="1"/>
      <c r="G361" s="1"/>
      <c r="H361" s="1"/>
    </row>
    <row r="362" spans="1:8" ht="23.25" x14ac:dyDescent="0.55000000000000004">
      <c r="A362" s="1"/>
      <c r="B362" s="1"/>
      <c r="C362" s="1"/>
      <c r="D362" s="1"/>
      <c r="E362" s="1"/>
      <c r="F362" s="1"/>
      <c r="G362" s="1"/>
      <c r="H362" s="1"/>
    </row>
    <row r="363" spans="1:8" ht="23.25" x14ac:dyDescent="0.55000000000000004">
      <c r="A363" s="1"/>
      <c r="B363" s="1"/>
      <c r="C363" s="1"/>
      <c r="D363" s="1"/>
      <c r="E363" s="1"/>
      <c r="F363" s="1"/>
      <c r="G363" s="1"/>
      <c r="H363" s="1"/>
    </row>
    <row r="364" spans="1:8" ht="23.25" x14ac:dyDescent="0.55000000000000004">
      <c r="A364" s="1"/>
      <c r="B364" s="1"/>
      <c r="C364" s="1"/>
      <c r="D364" s="1"/>
      <c r="E364" s="1"/>
      <c r="F364" s="1"/>
      <c r="G364" s="1"/>
      <c r="H364" s="1"/>
    </row>
    <row r="365" spans="1:8" ht="23.25" x14ac:dyDescent="0.55000000000000004">
      <c r="A365" s="1"/>
      <c r="B365" s="1"/>
      <c r="C365" s="1"/>
      <c r="D365" s="1"/>
      <c r="E365" s="1"/>
      <c r="F365" s="1"/>
      <c r="G365" s="1"/>
      <c r="H365" s="1"/>
    </row>
    <row r="366" spans="1:8" ht="23.25" x14ac:dyDescent="0.55000000000000004">
      <c r="A366" s="1"/>
      <c r="B366" s="1"/>
      <c r="C366" s="1"/>
      <c r="D366" s="1"/>
      <c r="E366" s="1"/>
      <c r="F366" s="1"/>
      <c r="G366" s="1"/>
      <c r="H366" s="1"/>
    </row>
    <row r="367" spans="1:8" ht="23.25" x14ac:dyDescent="0.55000000000000004">
      <c r="A367" s="1"/>
      <c r="B367" s="1"/>
      <c r="C367" s="1"/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/>
      <c r="D368" s="1"/>
      <c r="E368" s="1"/>
      <c r="F368" s="1"/>
      <c r="G368" s="1"/>
      <c r="H368" s="1"/>
    </row>
  </sheetData>
  <mergeCells count="6">
    <mergeCell ref="B1:H1"/>
    <mergeCell ref="B41:H41"/>
    <mergeCell ref="B81:H81"/>
    <mergeCell ref="B241:H241"/>
    <mergeCell ref="B321:H321"/>
    <mergeCell ref="B161:H16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8"/>
  <sheetViews>
    <sheetView view="pageBreakPreview" zoomScaleSheetLayoutView="100" workbookViewId="0">
      <selection activeCell="B11" sqref="B11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96" t="s">
        <v>131</v>
      </c>
      <c r="C1" s="96"/>
      <c r="D1" s="96"/>
      <c r="E1" s="96"/>
      <c r="F1" s="96"/>
      <c r="G1" s="96"/>
      <c r="H1" s="96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30"/>
      <c r="H3" s="30"/>
    </row>
    <row r="4" spans="1:8" ht="23.25" x14ac:dyDescent="0.55000000000000004">
      <c r="A4" s="7">
        <v>1</v>
      </c>
      <c r="B4" s="39" t="s">
        <v>59</v>
      </c>
      <c r="C4" s="15">
        <v>48</v>
      </c>
      <c r="D4" s="7">
        <v>18</v>
      </c>
      <c r="E4" s="7">
        <v>16</v>
      </c>
      <c r="F4" s="7">
        <f t="shared" ref="F4:F25" si="0">SUM(C4:E4)</f>
        <v>82</v>
      </c>
      <c r="G4" s="8" t="str">
        <f t="shared" ref="G4:G25" si="1">IF(F4&gt;79,"4",IF(F4&gt;74,"3.5",IF(F4&gt;69,"3",IF(F4&gt;64,"2.5",IF(F4&gt;59,"2",IF(F4&gt;54,"1.5",IF(F4&gt;49,"1","0")))))))</f>
        <v>4</v>
      </c>
      <c r="H4" s="32"/>
    </row>
    <row r="5" spans="1:8" ht="23.25" x14ac:dyDescent="0.55000000000000004">
      <c r="A5" s="8">
        <v>2</v>
      </c>
      <c r="B5" s="40" t="s">
        <v>60</v>
      </c>
      <c r="C5" s="16">
        <v>43</v>
      </c>
      <c r="D5" s="8">
        <v>16</v>
      </c>
      <c r="E5" s="8">
        <v>12</v>
      </c>
      <c r="F5" s="8">
        <f t="shared" si="0"/>
        <v>71</v>
      </c>
      <c r="G5" s="8" t="str">
        <f t="shared" si="1"/>
        <v>3</v>
      </c>
      <c r="H5" s="9"/>
    </row>
    <row r="6" spans="1:8" ht="23.25" x14ac:dyDescent="0.55000000000000004">
      <c r="A6" s="8">
        <v>3</v>
      </c>
      <c r="B6" s="40" t="s">
        <v>61</v>
      </c>
      <c r="C6" s="16">
        <v>39</v>
      </c>
      <c r="D6" s="8">
        <v>16</v>
      </c>
      <c r="E6" s="8">
        <v>12</v>
      </c>
      <c r="F6" s="8">
        <f t="shared" si="0"/>
        <v>67</v>
      </c>
      <c r="G6" s="8" t="str">
        <f t="shared" si="1"/>
        <v>2.5</v>
      </c>
      <c r="H6" s="9"/>
    </row>
    <row r="7" spans="1:8" ht="23.25" x14ac:dyDescent="0.55000000000000004">
      <c r="A7" s="8">
        <v>4</v>
      </c>
      <c r="B7" s="40" t="s">
        <v>62</v>
      </c>
      <c r="C7" s="16">
        <v>45</v>
      </c>
      <c r="D7" s="8">
        <v>13</v>
      </c>
      <c r="E7" s="8">
        <v>16</v>
      </c>
      <c r="F7" s="8">
        <f t="shared" si="0"/>
        <v>74</v>
      </c>
      <c r="G7" s="8" t="str">
        <f t="shared" si="1"/>
        <v>3</v>
      </c>
      <c r="H7" s="9"/>
    </row>
    <row r="8" spans="1:8" ht="23.25" x14ac:dyDescent="0.55000000000000004">
      <c r="A8" s="8">
        <v>5</v>
      </c>
      <c r="B8" s="40" t="s">
        <v>63</v>
      </c>
      <c r="C8" s="16">
        <v>49</v>
      </c>
      <c r="D8" s="8">
        <v>18</v>
      </c>
      <c r="E8" s="8">
        <v>20</v>
      </c>
      <c r="F8" s="8">
        <f t="shared" si="0"/>
        <v>87</v>
      </c>
      <c r="G8" s="8" t="str">
        <f t="shared" si="1"/>
        <v>4</v>
      </c>
      <c r="H8" s="9"/>
    </row>
    <row r="9" spans="1:8" ht="23.25" x14ac:dyDescent="0.55000000000000004">
      <c r="A9" s="8">
        <v>6</v>
      </c>
      <c r="B9" s="40" t="s">
        <v>64</v>
      </c>
      <c r="C9" s="16">
        <v>41</v>
      </c>
      <c r="D9" s="8">
        <v>16</v>
      </c>
      <c r="E9" s="8">
        <v>18</v>
      </c>
      <c r="F9" s="8">
        <f t="shared" si="0"/>
        <v>75</v>
      </c>
      <c r="G9" s="8" t="str">
        <f t="shared" si="1"/>
        <v>3.5</v>
      </c>
      <c r="H9" s="9"/>
    </row>
    <row r="10" spans="1:8" ht="23.25" x14ac:dyDescent="0.55000000000000004">
      <c r="A10" s="8">
        <v>7</v>
      </c>
      <c r="B10" s="40" t="s">
        <v>65</v>
      </c>
      <c r="C10" s="16">
        <v>46</v>
      </c>
      <c r="D10" s="8">
        <v>16</v>
      </c>
      <c r="E10" s="8">
        <v>11</v>
      </c>
      <c r="F10" s="8">
        <f t="shared" si="0"/>
        <v>73</v>
      </c>
      <c r="G10" s="8" t="str">
        <f t="shared" si="1"/>
        <v>3</v>
      </c>
      <c r="H10" s="9"/>
    </row>
    <row r="11" spans="1:8" ht="23.25" x14ac:dyDescent="0.55000000000000004">
      <c r="A11" s="8">
        <v>8</v>
      </c>
      <c r="B11" s="40" t="s">
        <v>66</v>
      </c>
      <c r="C11" s="16">
        <v>43</v>
      </c>
      <c r="D11" s="8">
        <v>17</v>
      </c>
      <c r="E11" s="8">
        <v>14</v>
      </c>
      <c r="F11" s="8">
        <f t="shared" si="0"/>
        <v>74</v>
      </c>
      <c r="G11" s="8" t="str">
        <f t="shared" si="1"/>
        <v>3</v>
      </c>
      <c r="H11" s="9"/>
    </row>
    <row r="12" spans="1:8" ht="23.25" x14ac:dyDescent="0.55000000000000004">
      <c r="A12" s="8">
        <v>9</v>
      </c>
      <c r="B12" s="40" t="s">
        <v>67</v>
      </c>
      <c r="C12" s="16">
        <v>41</v>
      </c>
      <c r="D12" s="8">
        <v>17</v>
      </c>
      <c r="E12" s="8">
        <v>15</v>
      </c>
      <c r="F12" s="8">
        <f t="shared" si="0"/>
        <v>73</v>
      </c>
      <c r="G12" s="8" t="str">
        <f t="shared" si="1"/>
        <v>3</v>
      </c>
      <c r="H12" s="9"/>
    </row>
    <row r="13" spans="1:8" ht="23.25" x14ac:dyDescent="0.55000000000000004">
      <c r="A13" s="8">
        <v>10</v>
      </c>
      <c r="B13" s="40" t="s">
        <v>68</v>
      </c>
      <c r="C13" s="16">
        <v>50</v>
      </c>
      <c r="D13" s="8">
        <v>17</v>
      </c>
      <c r="E13" s="8">
        <v>20</v>
      </c>
      <c r="F13" s="8">
        <f t="shared" si="0"/>
        <v>87</v>
      </c>
      <c r="G13" s="8" t="str">
        <f t="shared" si="1"/>
        <v>4</v>
      </c>
      <c r="H13" s="9"/>
    </row>
    <row r="14" spans="1:8" ht="23.25" x14ac:dyDescent="0.55000000000000004">
      <c r="A14" s="8">
        <v>11</v>
      </c>
      <c r="B14" s="40" t="s">
        <v>69</v>
      </c>
      <c r="C14" s="16">
        <v>46</v>
      </c>
      <c r="D14" s="8">
        <v>18</v>
      </c>
      <c r="E14" s="8">
        <v>18</v>
      </c>
      <c r="F14" s="8">
        <f t="shared" si="0"/>
        <v>82</v>
      </c>
      <c r="G14" s="8" t="str">
        <f t="shared" si="1"/>
        <v>4</v>
      </c>
      <c r="H14" s="9"/>
    </row>
    <row r="15" spans="1:8" ht="23.25" x14ac:dyDescent="0.55000000000000004">
      <c r="A15" s="8">
        <v>12</v>
      </c>
      <c r="B15" s="40" t="s">
        <v>70</v>
      </c>
      <c r="C15" s="16">
        <v>41</v>
      </c>
      <c r="D15" s="8">
        <v>16</v>
      </c>
      <c r="E15" s="8">
        <v>15</v>
      </c>
      <c r="F15" s="8">
        <f t="shared" si="0"/>
        <v>72</v>
      </c>
      <c r="G15" s="8" t="str">
        <f t="shared" si="1"/>
        <v>3</v>
      </c>
      <c r="H15" s="9"/>
    </row>
    <row r="16" spans="1:8" ht="23.25" x14ac:dyDescent="0.55000000000000004">
      <c r="A16" s="8">
        <v>13</v>
      </c>
      <c r="B16" s="40" t="s">
        <v>71</v>
      </c>
      <c r="C16" s="16">
        <v>49</v>
      </c>
      <c r="D16" s="8">
        <v>18</v>
      </c>
      <c r="E16" s="8">
        <v>18</v>
      </c>
      <c r="F16" s="8">
        <f t="shared" si="0"/>
        <v>85</v>
      </c>
      <c r="G16" s="8" t="str">
        <f t="shared" si="1"/>
        <v>4</v>
      </c>
      <c r="H16" s="9"/>
    </row>
    <row r="17" spans="1:8" ht="23.25" x14ac:dyDescent="0.55000000000000004">
      <c r="A17" s="8">
        <v>14</v>
      </c>
      <c r="B17" s="40" t="s">
        <v>72</v>
      </c>
      <c r="C17" s="16">
        <v>49</v>
      </c>
      <c r="D17" s="8">
        <v>19</v>
      </c>
      <c r="E17" s="8">
        <v>20</v>
      </c>
      <c r="F17" s="8">
        <f t="shared" si="0"/>
        <v>88</v>
      </c>
      <c r="G17" s="8" t="str">
        <f t="shared" si="1"/>
        <v>4</v>
      </c>
      <c r="H17" s="9"/>
    </row>
    <row r="18" spans="1:8" ht="23.25" x14ac:dyDescent="0.55000000000000004">
      <c r="A18" s="8">
        <v>15</v>
      </c>
      <c r="B18" s="40" t="s">
        <v>170</v>
      </c>
      <c r="C18" s="16">
        <v>38</v>
      </c>
      <c r="D18" s="8">
        <v>10</v>
      </c>
      <c r="E18" s="8">
        <v>15</v>
      </c>
      <c r="F18" s="8">
        <f t="shared" si="0"/>
        <v>63</v>
      </c>
      <c r="G18" s="8" t="str">
        <f t="shared" si="1"/>
        <v>2</v>
      </c>
      <c r="H18" s="9"/>
    </row>
    <row r="19" spans="1:8" ht="23.25" x14ac:dyDescent="0.55000000000000004">
      <c r="A19" s="8">
        <v>16</v>
      </c>
      <c r="B19" s="40" t="s">
        <v>73</v>
      </c>
      <c r="C19" s="16">
        <v>50</v>
      </c>
      <c r="D19" s="8">
        <v>18</v>
      </c>
      <c r="E19" s="8">
        <v>18</v>
      </c>
      <c r="F19" s="8">
        <f t="shared" si="0"/>
        <v>86</v>
      </c>
      <c r="G19" s="8" t="str">
        <f t="shared" si="1"/>
        <v>4</v>
      </c>
      <c r="H19" s="9"/>
    </row>
    <row r="20" spans="1:8" ht="23.25" x14ac:dyDescent="0.55000000000000004">
      <c r="A20" s="8">
        <v>17</v>
      </c>
      <c r="B20" s="40" t="s">
        <v>74</v>
      </c>
      <c r="C20" s="16">
        <v>45</v>
      </c>
      <c r="D20" s="8">
        <v>15</v>
      </c>
      <c r="E20" s="8">
        <v>18</v>
      </c>
      <c r="F20" s="8">
        <f t="shared" si="0"/>
        <v>78</v>
      </c>
      <c r="G20" s="8" t="str">
        <f t="shared" si="1"/>
        <v>3.5</v>
      </c>
      <c r="H20" s="9"/>
    </row>
    <row r="21" spans="1:8" ht="23.25" x14ac:dyDescent="0.55000000000000004">
      <c r="A21" s="8">
        <v>18</v>
      </c>
      <c r="B21" s="40" t="s">
        <v>75</v>
      </c>
      <c r="C21" s="16">
        <v>48</v>
      </c>
      <c r="D21" s="8">
        <v>17</v>
      </c>
      <c r="E21" s="8">
        <v>18</v>
      </c>
      <c r="F21" s="8">
        <f t="shared" si="0"/>
        <v>83</v>
      </c>
      <c r="G21" s="8" t="str">
        <f t="shared" si="1"/>
        <v>4</v>
      </c>
      <c r="H21" s="9"/>
    </row>
    <row r="22" spans="1:8" ht="23.25" x14ac:dyDescent="0.55000000000000004">
      <c r="A22" s="8">
        <v>19</v>
      </c>
      <c r="B22" s="40" t="s">
        <v>76</v>
      </c>
      <c r="C22" s="16">
        <v>30</v>
      </c>
      <c r="D22" s="8">
        <v>10</v>
      </c>
      <c r="E22" s="8">
        <v>11</v>
      </c>
      <c r="F22" s="8">
        <f t="shared" si="0"/>
        <v>51</v>
      </c>
      <c r="G22" s="8" t="str">
        <f t="shared" si="1"/>
        <v>1</v>
      </c>
      <c r="H22" s="9"/>
    </row>
    <row r="23" spans="1:8" ht="23.25" x14ac:dyDescent="0.55000000000000004">
      <c r="A23" s="8">
        <v>20</v>
      </c>
      <c r="B23" s="40" t="s">
        <v>77</v>
      </c>
      <c r="C23" s="16">
        <v>52</v>
      </c>
      <c r="D23" s="8">
        <v>19</v>
      </c>
      <c r="E23" s="8">
        <v>18</v>
      </c>
      <c r="F23" s="8">
        <f t="shared" si="0"/>
        <v>89</v>
      </c>
      <c r="G23" s="8" t="str">
        <f t="shared" si="1"/>
        <v>4</v>
      </c>
      <c r="H23" s="9"/>
    </row>
    <row r="24" spans="1:8" ht="23.25" x14ac:dyDescent="0.55000000000000004">
      <c r="A24" s="8">
        <v>21</v>
      </c>
      <c r="B24" s="40" t="s">
        <v>171</v>
      </c>
      <c r="C24" s="16">
        <v>45</v>
      </c>
      <c r="D24" s="8">
        <v>16</v>
      </c>
      <c r="E24" s="8">
        <v>15</v>
      </c>
      <c r="F24" s="8">
        <f t="shared" si="0"/>
        <v>76</v>
      </c>
      <c r="G24" s="8" t="str">
        <f t="shared" si="1"/>
        <v>3.5</v>
      </c>
      <c r="H24" s="9"/>
    </row>
    <row r="25" spans="1:8" ht="23.25" x14ac:dyDescent="0.55000000000000004">
      <c r="A25" s="8">
        <v>22</v>
      </c>
      <c r="B25" s="40" t="s">
        <v>172</v>
      </c>
      <c r="C25" s="16">
        <v>46</v>
      </c>
      <c r="D25" s="8">
        <v>17</v>
      </c>
      <c r="E25" s="8">
        <v>17</v>
      </c>
      <c r="F25" s="8">
        <f t="shared" si="0"/>
        <v>80</v>
      </c>
      <c r="G25" s="8" t="str">
        <f t="shared" si="1"/>
        <v>4</v>
      </c>
      <c r="H25" s="9"/>
    </row>
    <row r="26" spans="1:8" ht="23.25" x14ac:dyDescent="0.55000000000000004">
      <c r="A26" s="24"/>
      <c r="B26" s="29" t="s">
        <v>5</v>
      </c>
      <c r="C26" s="25">
        <f>SUM(C4:C25)</f>
        <v>984</v>
      </c>
      <c r="D26" s="25">
        <f t="shared" ref="D26:F26" si="2">SUM(D4:D25)</f>
        <v>357</v>
      </c>
      <c r="E26" s="25">
        <f t="shared" si="2"/>
        <v>355</v>
      </c>
      <c r="F26" s="25">
        <f t="shared" si="2"/>
        <v>1696</v>
      </c>
      <c r="G26" s="9"/>
      <c r="H26" s="9"/>
    </row>
    <row r="27" spans="1:8" ht="23.25" x14ac:dyDescent="0.55000000000000004">
      <c r="A27" s="26"/>
      <c r="B27" s="5" t="s">
        <v>12</v>
      </c>
      <c r="C27" s="27">
        <f>C26/22</f>
        <v>44.727272727272727</v>
      </c>
      <c r="D27" s="27">
        <f t="shared" ref="D27:F27" si="3">D26/22</f>
        <v>16.227272727272727</v>
      </c>
      <c r="E27" s="27">
        <f t="shared" si="3"/>
        <v>16.136363636363637</v>
      </c>
      <c r="F27" s="27">
        <f t="shared" si="3"/>
        <v>77.090909090909093</v>
      </c>
      <c r="G27" s="11"/>
      <c r="H27" s="11"/>
    </row>
    <row r="28" spans="1:8" ht="23.25" x14ac:dyDescent="0.55000000000000004">
      <c r="A28" s="13"/>
      <c r="B28" s="13"/>
      <c r="C28" s="14"/>
      <c r="D28" s="14"/>
      <c r="E28" s="14"/>
      <c r="F28" s="14"/>
      <c r="G28" s="1"/>
      <c r="H28" s="1"/>
    </row>
    <row r="29" spans="1:8" ht="23.25" x14ac:dyDescent="0.55000000000000004">
      <c r="A29" s="1"/>
      <c r="B29" s="1"/>
      <c r="C29" s="1" t="s">
        <v>13</v>
      </c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 t="s">
        <v>14</v>
      </c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 t="s">
        <v>15</v>
      </c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96" t="s">
        <v>132</v>
      </c>
      <c r="C41" s="96"/>
      <c r="D41" s="96"/>
      <c r="E41" s="96"/>
      <c r="F41" s="96"/>
      <c r="G41" s="96"/>
      <c r="H41" s="96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5"/>
      <c r="C43" s="5" t="s">
        <v>8</v>
      </c>
      <c r="D43" s="5" t="s">
        <v>9</v>
      </c>
      <c r="E43" s="5" t="s">
        <v>10</v>
      </c>
      <c r="F43" s="5" t="s">
        <v>11</v>
      </c>
      <c r="G43" s="30"/>
      <c r="H43" s="30"/>
    </row>
    <row r="44" spans="1:8" ht="23.25" x14ac:dyDescent="0.55000000000000004">
      <c r="A44" s="7">
        <v>1</v>
      </c>
      <c r="B44" s="39" t="s">
        <v>59</v>
      </c>
      <c r="C44" s="15">
        <v>46</v>
      </c>
      <c r="D44" s="7">
        <v>18</v>
      </c>
      <c r="E44" s="7">
        <v>18</v>
      </c>
      <c r="F44" s="7">
        <f t="shared" ref="F44:F65" si="4">SUM(C44:E44)</f>
        <v>82</v>
      </c>
      <c r="G44" s="8" t="str">
        <f t="shared" ref="G44:G65" si="5">IF(F44&gt;79,"4",IF(F44&gt;74,"3.5",IF(F44&gt;69,"3",IF(F44&gt;64,"2.5",IF(F44&gt;59,"2",IF(F44&gt;54,"1.5",IF(F44&gt;49,"1","0")))))))</f>
        <v>4</v>
      </c>
      <c r="H44" s="32"/>
    </row>
    <row r="45" spans="1:8" ht="23.25" x14ac:dyDescent="0.55000000000000004">
      <c r="A45" s="8">
        <v>2</v>
      </c>
      <c r="B45" s="40" t="s">
        <v>60</v>
      </c>
      <c r="C45" s="16">
        <v>42</v>
      </c>
      <c r="D45" s="8">
        <v>14</v>
      </c>
      <c r="E45" s="8">
        <v>14</v>
      </c>
      <c r="F45" s="8">
        <f t="shared" si="4"/>
        <v>70</v>
      </c>
      <c r="G45" s="8" t="str">
        <f t="shared" si="5"/>
        <v>3</v>
      </c>
      <c r="H45" s="9"/>
    </row>
    <row r="46" spans="1:8" ht="23.25" x14ac:dyDescent="0.55000000000000004">
      <c r="A46" s="8">
        <v>3</v>
      </c>
      <c r="B46" s="40" t="s">
        <v>61</v>
      </c>
      <c r="C46" s="16">
        <v>35</v>
      </c>
      <c r="D46" s="8">
        <v>14</v>
      </c>
      <c r="E46" s="8">
        <v>11</v>
      </c>
      <c r="F46" s="8">
        <f t="shared" si="4"/>
        <v>60</v>
      </c>
      <c r="G46" s="8" t="str">
        <f t="shared" si="5"/>
        <v>2</v>
      </c>
      <c r="H46" s="9"/>
    </row>
    <row r="47" spans="1:8" ht="23.25" x14ac:dyDescent="0.55000000000000004">
      <c r="A47" s="8">
        <v>4</v>
      </c>
      <c r="B47" s="40" t="s">
        <v>62</v>
      </c>
      <c r="C47" s="16">
        <v>43</v>
      </c>
      <c r="D47" s="8">
        <v>14</v>
      </c>
      <c r="E47" s="8">
        <v>13</v>
      </c>
      <c r="F47" s="8">
        <f t="shared" si="4"/>
        <v>70</v>
      </c>
      <c r="G47" s="8" t="str">
        <f t="shared" si="5"/>
        <v>3</v>
      </c>
      <c r="H47" s="9"/>
    </row>
    <row r="48" spans="1:8" ht="23.25" x14ac:dyDescent="0.55000000000000004">
      <c r="A48" s="8">
        <v>5</v>
      </c>
      <c r="B48" s="40" t="s">
        <v>63</v>
      </c>
      <c r="C48" s="16">
        <v>56</v>
      </c>
      <c r="D48" s="8">
        <v>18</v>
      </c>
      <c r="E48" s="8">
        <v>19</v>
      </c>
      <c r="F48" s="8">
        <f t="shared" si="4"/>
        <v>93</v>
      </c>
      <c r="G48" s="8" t="str">
        <f t="shared" si="5"/>
        <v>4</v>
      </c>
      <c r="H48" s="9"/>
    </row>
    <row r="49" spans="1:8" ht="23.25" x14ac:dyDescent="0.55000000000000004">
      <c r="A49" s="8">
        <v>6</v>
      </c>
      <c r="B49" s="40" t="s">
        <v>64</v>
      </c>
      <c r="C49" s="16">
        <v>41</v>
      </c>
      <c r="D49" s="8">
        <v>19</v>
      </c>
      <c r="E49" s="8">
        <v>18</v>
      </c>
      <c r="F49" s="8">
        <f t="shared" si="4"/>
        <v>78</v>
      </c>
      <c r="G49" s="8" t="str">
        <f t="shared" si="5"/>
        <v>3.5</v>
      </c>
      <c r="H49" s="9"/>
    </row>
    <row r="50" spans="1:8" ht="23.25" x14ac:dyDescent="0.55000000000000004">
      <c r="A50" s="8">
        <v>7</v>
      </c>
      <c r="B50" s="40" t="s">
        <v>65</v>
      </c>
      <c r="C50" s="16">
        <v>38</v>
      </c>
      <c r="D50" s="8">
        <v>12</v>
      </c>
      <c r="E50" s="8">
        <v>16</v>
      </c>
      <c r="F50" s="8">
        <f t="shared" si="4"/>
        <v>66</v>
      </c>
      <c r="G50" s="8" t="str">
        <f t="shared" si="5"/>
        <v>2.5</v>
      </c>
      <c r="H50" s="9"/>
    </row>
    <row r="51" spans="1:8" ht="23.25" x14ac:dyDescent="0.55000000000000004">
      <c r="A51" s="8">
        <v>8</v>
      </c>
      <c r="B51" s="40" t="s">
        <v>66</v>
      </c>
      <c r="C51" s="16">
        <v>43</v>
      </c>
      <c r="D51" s="8">
        <v>11</v>
      </c>
      <c r="E51" s="8">
        <v>14</v>
      </c>
      <c r="F51" s="8">
        <f t="shared" si="4"/>
        <v>68</v>
      </c>
      <c r="G51" s="8" t="str">
        <f t="shared" si="5"/>
        <v>2.5</v>
      </c>
      <c r="H51" s="9"/>
    </row>
    <row r="52" spans="1:8" ht="23.25" x14ac:dyDescent="0.55000000000000004">
      <c r="A52" s="8">
        <v>9</v>
      </c>
      <c r="B52" s="40" t="s">
        <v>67</v>
      </c>
      <c r="C52" s="16">
        <v>46</v>
      </c>
      <c r="D52" s="8">
        <v>17</v>
      </c>
      <c r="E52" s="8">
        <v>17</v>
      </c>
      <c r="F52" s="8">
        <f t="shared" si="4"/>
        <v>80</v>
      </c>
      <c r="G52" s="8" t="str">
        <f t="shared" si="5"/>
        <v>4</v>
      </c>
      <c r="H52" s="9"/>
    </row>
    <row r="53" spans="1:8" ht="23.25" x14ac:dyDescent="0.55000000000000004">
      <c r="A53" s="8">
        <v>10</v>
      </c>
      <c r="B53" s="40" t="s">
        <v>68</v>
      </c>
      <c r="C53" s="16">
        <v>50</v>
      </c>
      <c r="D53" s="8">
        <v>18</v>
      </c>
      <c r="E53" s="8">
        <v>17</v>
      </c>
      <c r="F53" s="8">
        <f t="shared" si="4"/>
        <v>85</v>
      </c>
      <c r="G53" s="8" t="str">
        <f t="shared" si="5"/>
        <v>4</v>
      </c>
      <c r="H53" s="9"/>
    </row>
    <row r="54" spans="1:8" ht="23.25" x14ac:dyDescent="0.55000000000000004">
      <c r="A54" s="8">
        <v>11</v>
      </c>
      <c r="B54" s="40" t="s">
        <v>69</v>
      </c>
      <c r="C54" s="16">
        <v>48</v>
      </c>
      <c r="D54" s="8">
        <v>18</v>
      </c>
      <c r="E54" s="8">
        <v>17</v>
      </c>
      <c r="F54" s="8">
        <f t="shared" si="4"/>
        <v>83</v>
      </c>
      <c r="G54" s="8" t="str">
        <f t="shared" si="5"/>
        <v>4</v>
      </c>
      <c r="H54" s="9"/>
    </row>
    <row r="55" spans="1:8" ht="23.25" x14ac:dyDescent="0.55000000000000004">
      <c r="A55" s="8">
        <v>12</v>
      </c>
      <c r="B55" s="40" t="s">
        <v>70</v>
      </c>
      <c r="C55" s="16">
        <v>44</v>
      </c>
      <c r="D55" s="8">
        <v>15</v>
      </c>
      <c r="E55" s="8">
        <v>17</v>
      </c>
      <c r="F55" s="8">
        <f t="shared" si="4"/>
        <v>76</v>
      </c>
      <c r="G55" s="8" t="str">
        <f t="shared" si="5"/>
        <v>3.5</v>
      </c>
      <c r="H55" s="9"/>
    </row>
    <row r="56" spans="1:8" ht="23.25" x14ac:dyDescent="0.55000000000000004">
      <c r="A56" s="8">
        <v>13</v>
      </c>
      <c r="B56" s="40" t="s">
        <v>71</v>
      </c>
      <c r="C56" s="16">
        <v>49</v>
      </c>
      <c r="D56" s="8">
        <v>16</v>
      </c>
      <c r="E56" s="8">
        <v>18</v>
      </c>
      <c r="F56" s="8">
        <f t="shared" si="4"/>
        <v>83</v>
      </c>
      <c r="G56" s="8" t="str">
        <f t="shared" si="5"/>
        <v>4</v>
      </c>
      <c r="H56" s="9"/>
    </row>
    <row r="57" spans="1:8" ht="23.25" x14ac:dyDescent="0.55000000000000004">
      <c r="A57" s="8">
        <v>14</v>
      </c>
      <c r="B57" s="40" t="s">
        <v>72</v>
      </c>
      <c r="C57" s="16">
        <v>51</v>
      </c>
      <c r="D57" s="8">
        <v>19</v>
      </c>
      <c r="E57" s="8">
        <v>19</v>
      </c>
      <c r="F57" s="8">
        <f t="shared" si="4"/>
        <v>89</v>
      </c>
      <c r="G57" s="8" t="str">
        <f t="shared" si="5"/>
        <v>4</v>
      </c>
      <c r="H57" s="9"/>
    </row>
    <row r="58" spans="1:8" ht="23.25" x14ac:dyDescent="0.55000000000000004">
      <c r="A58" s="8">
        <v>15</v>
      </c>
      <c r="B58" s="40" t="s">
        <v>170</v>
      </c>
      <c r="C58" s="16">
        <v>40</v>
      </c>
      <c r="D58" s="8">
        <v>10</v>
      </c>
      <c r="E58" s="8">
        <v>14</v>
      </c>
      <c r="F58" s="8">
        <f t="shared" si="4"/>
        <v>64</v>
      </c>
      <c r="G58" s="8" t="str">
        <f t="shared" si="5"/>
        <v>2</v>
      </c>
      <c r="H58" s="9"/>
    </row>
    <row r="59" spans="1:8" ht="23.25" x14ac:dyDescent="0.55000000000000004">
      <c r="A59" s="8">
        <v>16</v>
      </c>
      <c r="B59" s="40" t="s">
        <v>73</v>
      </c>
      <c r="C59" s="16">
        <v>50</v>
      </c>
      <c r="D59" s="8">
        <v>17</v>
      </c>
      <c r="E59" s="8">
        <v>19</v>
      </c>
      <c r="F59" s="8">
        <f t="shared" si="4"/>
        <v>86</v>
      </c>
      <c r="G59" s="8" t="str">
        <f t="shared" si="5"/>
        <v>4</v>
      </c>
      <c r="H59" s="9"/>
    </row>
    <row r="60" spans="1:8" ht="23.25" x14ac:dyDescent="0.55000000000000004">
      <c r="A60" s="8">
        <v>17</v>
      </c>
      <c r="B60" s="40" t="s">
        <v>74</v>
      </c>
      <c r="C60" s="16">
        <v>41</v>
      </c>
      <c r="D60" s="8">
        <v>15</v>
      </c>
      <c r="E60" s="8">
        <v>18</v>
      </c>
      <c r="F60" s="8">
        <f t="shared" si="4"/>
        <v>74</v>
      </c>
      <c r="G60" s="8" t="str">
        <f t="shared" si="5"/>
        <v>3</v>
      </c>
      <c r="H60" s="9"/>
    </row>
    <row r="61" spans="1:8" ht="23.25" x14ac:dyDescent="0.55000000000000004">
      <c r="A61" s="8">
        <v>18</v>
      </c>
      <c r="B61" s="40" t="s">
        <v>75</v>
      </c>
      <c r="C61" s="16">
        <v>49</v>
      </c>
      <c r="D61" s="8">
        <v>16</v>
      </c>
      <c r="E61" s="8">
        <v>19</v>
      </c>
      <c r="F61" s="8">
        <f t="shared" si="4"/>
        <v>84</v>
      </c>
      <c r="G61" s="8" t="str">
        <f t="shared" si="5"/>
        <v>4</v>
      </c>
      <c r="H61" s="9"/>
    </row>
    <row r="62" spans="1:8" ht="23.25" x14ac:dyDescent="0.55000000000000004">
      <c r="A62" s="8">
        <v>19</v>
      </c>
      <c r="B62" s="40" t="s">
        <v>76</v>
      </c>
      <c r="C62" s="16">
        <v>30</v>
      </c>
      <c r="D62" s="8">
        <v>14</v>
      </c>
      <c r="E62" s="8">
        <v>12</v>
      </c>
      <c r="F62" s="8">
        <f t="shared" si="4"/>
        <v>56</v>
      </c>
      <c r="G62" s="8" t="str">
        <f t="shared" si="5"/>
        <v>1.5</v>
      </c>
      <c r="H62" s="9"/>
    </row>
    <row r="63" spans="1:8" ht="23.25" x14ac:dyDescent="0.55000000000000004">
      <c r="A63" s="8">
        <v>20</v>
      </c>
      <c r="B63" s="40" t="s">
        <v>77</v>
      </c>
      <c r="C63" s="16">
        <v>55</v>
      </c>
      <c r="D63" s="8">
        <v>20</v>
      </c>
      <c r="E63" s="8">
        <v>20</v>
      </c>
      <c r="F63" s="8">
        <f t="shared" si="4"/>
        <v>95</v>
      </c>
      <c r="G63" s="8" t="str">
        <f t="shared" si="5"/>
        <v>4</v>
      </c>
      <c r="H63" s="9"/>
    </row>
    <row r="64" spans="1:8" ht="23.25" x14ac:dyDescent="0.55000000000000004">
      <c r="A64" s="8">
        <v>21</v>
      </c>
      <c r="B64" s="40" t="s">
        <v>171</v>
      </c>
      <c r="C64" s="16">
        <v>52</v>
      </c>
      <c r="D64" s="8">
        <v>15</v>
      </c>
      <c r="E64" s="8">
        <v>16</v>
      </c>
      <c r="F64" s="8">
        <f t="shared" si="4"/>
        <v>83</v>
      </c>
      <c r="G64" s="8" t="str">
        <f t="shared" si="5"/>
        <v>4</v>
      </c>
      <c r="H64" s="9"/>
    </row>
    <row r="65" spans="1:8" ht="23.25" x14ac:dyDescent="0.55000000000000004">
      <c r="A65" s="8">
        <v>22</v>
      </c>
      <c r="B65" s="40" t="s">
        <v>172</v>
      </c>
      <c r="C65" s="16">
        <v>43</v>
      </c>
      <c r="D65" s="8">
        <v>14</v>
      </c>
      <c r="E65" s="8">
        <v>15</v>
      </c>
      <c r="F65" s="8">
        <f t="shared" si="4"/>
        <v>72</v>
      </c>
      <c r="G65" s="8" t="str">
        <f t="shared" si="5"/>
        <v>3</v>
      </c>
      <c r="H65" s="9"/>
    </row>
    <row r="66" spans="1:8" ht="23.25" x14ac:dyDescent="0.55000000000000004">
      <c r="A66" s="24"/>
      <c r="B66" s="29" t="s">
        <v>5</v>
      </c>
      <c r="C66" s="25">
        <f>SUM(C44:C65)</f>
        <v>992</v>
      </c>
      <c r="D66" s="25">
        <f t="shared" ref="D66" si="6">SUM(D44:D65)</f>
        <v>344</v>
      </c>
      <c r="E66" s="25">
        <f t="shared" ref="E66" si="7">SUM(E44:E65)</f>
        <v>361</v>
      </c>
      <c r="F66" s="25">
        <f t="shared" ref="F66" si="8">SUM(F44:F65)</f>
        <v>1697</v>
      </c>
      <c r="G66" s="9"/>
      <c r="H66" s="9"/>
    </row>
    <row r="67" spans="1:8" ht="23.25" x14ac:dyDescent="0.55000000000000004">
      <c r="A67" s="26"/>
      <c r="B67" s="5" t="s">
        <v>12</v>
      </c>
      <c r="C67" s="27">
        <f>C66/22</f>
        <v>45.090909090909093</v>
      </c>
      <c r="D67" s="27">
        <f t="shared" ref="D67" si="9">D66/22</f>
        <v>15.636363636363637</v>
      </c>
      <c r="E67" s="27">
        <f t="shared" ref="E67" si="10">E66/22</f>
        <v>16.40909090909091</v>
      </c>
      <c r="F67" s="27">
        <f t="shared" ref="F67" si="11">F66/22</f>
        <v>77.13636363636364</v>
      </c>
      <c r="G67" s="11"/>
      <c r="H67" s="11"/>
    </row>
    <row r="68" spans="1:8" ht="23.25" x14ac:dyDescent="0.55000000000000004">
      <c r="A68" s="13"/>
      <c r="B68" s="13"/>
      <c r="C68" s="14"/>
      <c r="D68" s="14"/>
      <c r="E68" s="14"/>
      <c r="F68" s="14"/>
      <c r="G68" s="1"/>
      <c r="H68" s="1"/>
    </row>
    <row r="69" spans="1:8" ht="23.25" x14ac:dyDescent="0.55000000000000004">
      <c r="A69" s="1"/>
      <c r="B69" s="1"/>
      <c r="C69" s="1" t="s">
        <v>13</v>
      </c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 t="s">
        <v>14</v>
      </c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 t="s">
        <v>15</v>
      </c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s="19" customFormat="1" ht="23.25" x14ac:dyDescent="0.55000000000000004">
      <c r="A79" s="18"/>
      <c r="B79" s="34"/>
      <c r="C79" s="18"/>
      <c r="D79" s="18"/>
      <c r="E79" s="18"/>
      <c r="F79" s="18"/>
      <c r="G79" s="18"/>
      <c r="H79" s="13"/>
    </row>
    <row r="80" spans="1:8" s="19" customFormat="1" ht="23.25" x14ac:dyDescent="0.55000000000000004">
      <c r="A80" s="18"/>
      <c r="B80" s="34"/>
      <c r="C80" s="18"/>
      <c r="D80" s="18"/>
      <c r="E80" s="18"/>
      <c r="F80" s="18"/>
      <c r="G80" s="18"/>
      <c r="H80" s="13"/>
    </row>
    <row r="81" spans="1:8" ht="23.25" x14ac:dyDescent="0.55000000000000004">
      <c r="A81" s="1"/>
      <c r="B81" s="96" t="s">
        <v>133</v>
      </c>
      <c r="C81" s="96"/>
      <c r="D81" s="96"/>
      <c r="E81" s="96"/>
      <c r="F81" s="96"/>
      <c r="G81" s="96"/>
      <c r="H81" s="96"/>
    </row>
    <row r="82" spans="1:8" ht="23.25" x14ac:dyDescent="0.55000000000000004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 x14ac:dyDescent="0.55000000000000004">
      <c r="A83" s="5"/>
      <c r="B83" s="5"/>
      <c r="C83" s="5" t="s">
        <v>8</v>
      </c>
      <c r="D83" s="5" t="s">
        <v>9</v>
      </c>
      <c r="E83" s="5" t="s">
        <v>10</v>
      </c>
      <c r="F83" s="5" t="s">
        <v>11</v>
      </c>
      <c r="G83" s="30"/>
      <c r="H83" s="30"/>
    </row>
    <row r="84" spans="1:8" ht="23.25" x14ac:dyDescent="0.55000000000000004">
      <c r="A84" s="7">
        <v>1</v>
      </c>
      <c r="B84" s="39" t="s">
        <v>59</v>
      </c>
      <c r="C84" s="15">
        <v>41</v>
      </c>
      <c r="D84" s="7">
        <v>13</v>
      </c>
      <c r="E84" s="7">
        <v>17</v>
      </c>
      <c r="F84" s="7">
        <f t="shared" ref="F84:F105" si="12">SUM(C84:E84)</f>
        <v>71</v>
      </c>
      <c r="G84" s="8" t="str">
        <f t="shared" ref="G84:G105" si="13">IF(F84&gt;79,"4",IF(F84&gt;74,"3.5",IF(F84&gt;69,"3",IF(F84&gt;64,"2.5",IF(F84&gt;59,"2",IF(F84&gt;54,"1.5",IF(F84&gt;49,"1","0")))))))</f>
        <v>3</v>
      </c>
      <c r="H84" s="32"/>
    </row>
    <row r="85" spans="1:8" ht="23.25" x14ac:dyDescent="0.55000000000000004">
      <c r="A85" s="8">
        <v>2</v>
      </c>
      <c r="B85" s="40" t="s">
        <v>60</v>
      </c>
      <c r="C85" s="16">
        <v>42</v>
      </c>
      <c r="D85" s="8">
        <v>15</v>
      </c>
      <c r="E85" s="8">
        <v>19</v>
      </c>
      <c r="F85" s="8">
        <f t="shared" si="12"/>
        <v>76</v>
      </c>
      <c r="G85" s="8" t="str">
        <f t="shared" si="13"/>
        <v>3.5</v>
      </c>
      <c r="H85" s="9"/>
    </row>
    <row r="86" spans="1:8" ht="23.25" x14ac:dyDescent="0.55000000000000004">
      <c r="A86" s="8">
        <v>3</v>
      </c>
      <c r="B86" s="40" t="s">
        <v>61</v>
      </c>
      <c r="C86" s="16">
        <v>34</v>
      </c>
      <c r="D86" s="8">
        <v>14</v>
      </c>
      <c r="E86" s="8">
        <v>12</v>
      </c>
      <c r="F86" s="8">
        <f t="shared" si="12"/>
        <v>60</v>
      </c>
      <c r="G86" s="8" t="str">
        <f t="shared" si="13"/>
        <v>2</v>
      </c>
      <c r="H86" s="9"/>
    </row>
    <row r="87" spans="1:8" ht="23.25" x14ac:dyDescent="0.55000000000000004">
      <c r="A87" s="8">
        <v>4</v>
      </c>
      <c r="B87" s="40" t="s">
        <v>62</v>
      </c>
      <c r="C87" s="16">
        <v>38</v>
      </c>
      <c r="D87" s="8">
        <v>16</v>
      </c>
      <c r="E87" s="8">
        <v>19</v>
      </c>
      <c r="F87" s="8">
        <f t="shared" si="12"/>
        <v>73</v>
      </c>
      <c r="G87" s="8" t="str">
        <f t="shared" si="13"/>
        <v>3</v>
      </c>
      <c r="H87" s="9"/>
    </row>
    <row r="88" spans="1:8" ht="23.25" x14ac:dyDescent="0.55000000000000004">
      <c r="A88" s="8">
        <v>5</v>
      </c>
      <c r="B88" s="40" t="s">
        <v>63</v>
      </c>
      <c r="C88" s="16">
        <v>46</v>
      </c>
      <c r="D88" s="8">
        <v>17</v>
      </c>
      <c r="E88" s="8">
        <v>20</v>
      </c>
      <c r="F88" s="8">
        <f t="shared" si="12"/>
        <v>83</v>
      </c>
      <c r="G88" s="8" t="str">
        <f t="shared" si="13"/>
        <v>4</v>
      </c>
      <c r="H88" s="9"/>
    </row>
    <row r="89" spans="1:8" ht="23.25" x14ac:dyDescent="0.55000000000000004">
      <c r="A89" s="8">
        <v>6</v>
      </c>
      <c r="B89" s="40" t="s">
        <v>64</v>
      </c>
      <c r="C89" s="16">
        <v>47</v>
      </c>
      <c r="D89" s="8">
        <v>17</v>
      </c>
      <c r="E89" s="8">
        <v>20</v>
      </c>
      <c r="F89" s="8">
        <f t="shared" si="12"/>
        <v>84</v>
      </c>
      <c r="G89" s="8" t="str">
        <f t="shared" si="13"/>
        <v>4</v>
      </c>
      <c r="H89" s="9"/>
    </row>
    <row r="90" spans="1:8" ht="23.25" x14ac:dyDescent="0.55000000000000004">
      <c r="A90" s="8">
        <v>7</v>
      </c>
      <c r="B90" s="40" t="s">
        <v>65</v>
      </c>
      <c r="C90" s="16">
        <v>39</v>
      </c>
      <c r="D90" s="8">
        <v>16</v>
      </c>
      <c r="E90" s="8">
        <v>16</v>
      </c>
      <c r="F90" s="8">
        <f t="shared" si="12"/>
        <v>71</v>
      </c>
      <c r="G90" s="8" t="str">
        <f t="shared" si="13"/>
        <v>3</v>
      </c>
      <c r="H90" s="9"/>
    </row>
    <row r="91" spans="1:8" ht="23.25" x14ac:dyDescent="0.55000000000000004">
      <c r="A91" s="8">
        <v>8</v>
      </c>
      <c r="B91" s="40" t="s">
        <v>66</v>
      </c>
      <c r="C91" s="16">
        <v>37</v>
      </c>
      <c r="D91" s="8">
        <v>13</v>
      </c>
      <c r="E91" s="8">
        <v>17</v>
      </c>
      <c r="F91" s="8">
        <f t="shared" si="12"/>
        <v>67</v>
      </c>
      <c r="G91" s="8" t="str">
        <f t="shared" si="13"/>
        <v>2.5</v>
      </c>
      <c r="H91" s="9"/>
    </row>
    <row r="92" spans="1:8" ht="23.25" x14ac:dyDescent="0.55000000000000004">
      <c r="A92" s="8">
        <v>9</v>
      </c>
      <c r="B92" s="40" t="s">
        <v>67</v>
      </c>
      <c r="C92" s="16">
        <v>46</v>
      </c>
      <c r="D92" s="8">
        <v>18</v>
      </c>
      <c r="E92" s="8">
        <v>20</v>
      </c>
      <c r="F92" s="8">
        <f t="shared" si="12"/>
        <v>84</v>
      </c>
      <c r="G92" s="8" t="str">
        <f t="shared" si="13"/>
        <v>4</v>
      </c>
      <c r="H92" s="9"/>
    </row>
    <row r="93" spans="1:8" ht="23.25" x14ac:dyDescent="0.55000000000000004">
      <c r="A93" s="8">
        <v>10</v>
      </c>
      <c r="B93" s="40" t="s">
        <v>68</v>
      </c>
      <c r="C93" s="16">
        <v>45</v>
      </c>
      <c r="D93" s="8">
        <v>16</v>
      </c>
      <c r="E93" s="8">
        <v>20</v>
      </c>
      <c r="F93" s="8">
        <f t="shared" si="12"/>
        <v>81</v>
      </c>
      <c r="G93" s="8" t="str">
        <f t="shared" si="13"/>
        <v>4</v>
      </c>
      <c r="H93" s="9"/>
    </row>
    <row r="94" spans="1:8" ht="23.25" x14ac:dyDescent="0.55000000000000004">
      <c r="A94" s="8">
        <v>11</v>
      </c>
      <c r="B94" s="40" t="s">
        <v>69</v>
      </c>
      <c r="C94" s="16">
        <v>42</v>
      </c>
      <c r="D94" s="8">
        <v>18</v>
      </c>
      <c r="E94" s="8">
        <v>20</v>
      </c>
      <c r="F94" s="8">
        <f t="shared" si="12"/>
        <v>80</v>
      </c>
      <c r="G94" s="8" t="str">
        <f t="shared" si="13"/>
        <v>4</v>
      </c>
      <c r="H94" s="9"/>
    </row>
    <row r="95" spans="1:8" ht="23.25" x14ac:dyDescent="0.55000000000000004">
      <c r="A95" s="8">
        <v>12</v>
      </c>
      <c r="B95" s="40" t="s">
        <v>70</v>
      </c>
      <c r="C95" s="16">
        <v>44</v>
      </c>
      <c r="D95" s="8">
        <v>14</v>
      </c>
      <c r="E95" s="8">
        <v>19</v>
      </c>
      <c r="F95" s="8">
        <f t="shared" si="12"/>
        <v>77</v>
      </c>
      <c r="G95" s="8" t="str">
        <f t="shared" si="13"/>
        <v>3.5</v>
      </c>
      <c r="H95" s="9"/>
    </row>
    <row r="96" spans="1:8" ht="23.25" x14ac:dyDescent="0.55000000000000004">
      <c r="A96" s="8">
        <v>13</v>
      </c>
      <c r="B96" s="40" t="s">
        <v>71</v>
      </c>
      <c r="C96" s="16">
        <v>43</v>
      </c>
      <c r="D96" s="8">
        <v>19</v>
      </c>
      <c r="E96" s="8">
        <v>18</v>
      </c>
      <c r="F96" s="8">
        <f t="shared" si="12"/>
        <v>80</v>
      </c>
      <c r="G96" s="8" t="str">
        <f t="shared" si="13"/>
        <v>4</v>
      </c>
      <c r="H96" s="9"/>
    </row>
    <row r="97" spans="1:8" ht="23.25" x14ac:dyDescent="0.55000000000000004">
      <c r="A97" s="8">
        <v>14</v>
      </c>
      <c r="B97" s="40" t="s">
        <v>72</v>
      </c>
      <c r="C97" s="16">
        <v>43</v>
      </c>
      <c r="D97" s="8">
        <v>18</v>
      </c>
      <c r="E97" s="8">
        <v>20</v>
      </c>
      <c r="F97" s="8">
        <f t="shared" si="12"/>
        <v>81</v>
      </c>
      <c r="G97" s="8" t="str">
        <f t="shared" si="13"/>
        <v>4</v>
      </c>
      <c r="H97" s="9"/>
    </row>
    <row r="98" spans="1:8" ht="23.25" x14ac:dyDescent="0.55000000000000004">
      <c r="A98" s="8">
        <v>15</v>
      </c>
      <c r="B98" s="40" t="s">
        <v>170</v>
      </c>
      <c r="C98" s="16">
        <v>31</v>
      </c>
      <c r="D98" s="8">
        <v>14</v>
      </c>
      <c r="E98" s="8">
        <v>15</v>
      </c>
      <c r="F98" s="8">
        <f t="shared" si="12"/>
        <v>60</v>
      </c>
      <c r="G98" s="8" t="str">
        <f t="shared" si="13"/>
        <v>2</v>
      </c>
      <c r="H98" s="9"/>
    </row>
    <row r="99" spans="1:8" ht="23.25" x14ac:dyDescent="0.55000000000000004">
      <c r="A99" s="8">
        <v>16</v>
      </c>
      <c r="B99" s="40" t="s">
        <v>73</v>
      </c>
      <c r="C99" s="16">
        <v>47</v>
      </c>
      <c r="D99" s="8">
        <v>19</v>
      </c>
      <c r="E99" s="8">
        <v>20</v>
      </c>
      <c r="F99" s="8">
        <f t="shared" si="12"/>
        <v>86</v>
      </c>
      <c r="G99" s="8" t="str">
        <f t="shared" si="13"/>
        <v>4</v>
      </c>
      <c r="H99" s="9"/>
    </row>
    <row r="100" spans="1:8" ht="23.25" x14ac:dyDescent="0.55000000000000004">
      <c r="A100" s="8">
        <v>17</v>
      </c>
      <c r="B100" s="40" t="s">
        <v>74</v>
      </c>
      <c r="C100" s="16">
        <v>42</v>
      </c>
      <c r="D100" s="8">
        <v>16</v>
      </c>
      <c r="E100" s="8">
        <v>19</v>
      </c>
      <c r="F100" s="8">
        <f t="shared" si="12"/>
        <v>77</v>
      </c>
      <c r="G100" s="8" t="str">
        <f t="shared" si="13"/>
        <v>3.5</v>
      </c>
      <c r="H100" s="9"/>
    </row>
    <row r="101" spans="1:8" ht="23.25" x14ac:dyDescent="0.55000000000000004">
      <c r="A101" s="8">
        <v>18</v>
      </c>
      <c r="B101" s="40" t="s">
        <v>75</v>
      </c>
      <c r="C101" s="16">
        <v>46</v>
      </c>
      <c r="D101" s="8">
        <v>16</v>
      </c>
      <c r="E101" s="8">
        <v>19</v>
      </c>
      <c r="F101" s="8">
        <f t="shared" si="12"/>
        <v>81</v>
      </c>
      <c r="G101" s="8" t="str">
        <f t="shared" si="13"/>
        <v>4</v>
      </c>
      <c r="H101" s="9"/>
    </row>
    <row r="102" spans="1:8" ht="23.25" x14ac:dyDescent="0.55000000000000004">
      <c r="A102" s="8">
        <v>19</v>
      </c>
      <c r="B102" s="40" t="s">
        <v>76</v>
      </c>
      <c r="C102" s="16">
        <v>25</v>
      </c>
      <c r="D102" s="8">
        <v>13</v>
      </c>
      <c r="E102" s="8">
        <v>12</v>
      </c>
      <c r="F102" s="8">
        <f t="shared" si="12"/>
        <v>50</v>
      </c>
      <c r="G102" s="8" t="str">
        <f t="shared" si="13"/>
        <v>1</v>
      </c>
      <c r="H102" s="9"/>
    </row>
    <row r="103" spans="1:8" ht="23.25" x14ac:dyDescent="0.55000000000000004">
      <c r="A103" s="8">
        <v>20</v>
      </c>
      <c r="B103" s="40" t="s">
        <v>77</v>
      </c>
      <c r="C103" s="16">
        <v>51</v>
      </c>
      <c r="D103" s="8">
        <v>19</v>
      </c>
      <c r="E103" s="8">
        <v>20</v>
      </c>
      <c r="F103" s="8">
        <f t="shared" si="12"/>
        <v>90</v>
      </c>
      <c r="G103" s="8" t="str">
        <f t="shared" si="13"/>
        <v>4</v>
      </c>
      <c r="H103" s="9"/>
    </row>
    <row r="104" spans="1:8" ht="23.25" x14ac:dyDescent="0.55000000000000004">
      <c r="A104" s="8">
        <v>21</v>
      </c>
      <c r="B104" s="40" t="s">
        <v>171</v>
      </c>
      <c r="C104" s="16">
        <v>45</v>
      </c>
      <c r="D104" s="8">
        <v>17</v>
      </c>
      <c r="E104" s="8">
        <v>20</v>
      </c>
      <c r="F104" s="8">
        <f t="shared" si="12"/>
        <v>82</v>
      </c>
      <c r="G104" s="8" t="str">
        <f t="shared" si="13"/>
        <v>4</v>
      </c>
      <c r="H104" s="9"/>
    </row>
    <row r="105" spans="1:8" ht="23.25" x14ac:dyDescent="0.55000000000000004">
      <c r="A105" s="8">
        <v>22</v>
      </c>
      <c r="B105" s="40" t="s">
        <v>172</v>
      </c>
      <c r="C105" s="16">
        <v>42</v>
      </c>
      <c r="D105" s="8">
        <v>18</v>
      </c>
      <c r="E105" s="8">
        <v>20</v>
      </c>
      <c r="F105" s="8">
        <f t="shared" si="12"/>
        <v>80</v>
      </c>
      <c r="G105" s="8" t="str">
        <f t="shared" si="13"/>
        <v>4</v>
      </c>
      <c r="H105" s="9"/>
    </row>
    <row r="106" spans="1:8" ht="23.25" x14ac:dyDescent="0.55000000000000004">
      <c r="A106" s="24"/>
      <c r="B106" s="29" t="s">
        <v>5</v>
      </c>
      <c r="C106" s="25">
        <f>SUM(C84:C105)</f>
        <v>916</v>
      </c>
      <c r="D106" s="25">
        <f t="shared" ref="D106" si="14">SUM(D84:D105)</f>
        <v>356</v>
      </c>
      <c r="E106" s="25">
        <f t="shared" ref="E106" si="15">SUM(E84:E105)</f>
        <v>402</v>
      </c>
      <c r="F106" s="25">
        <f t="shared" ref="F106" si="16">SUM(F84:F105)</f>
        <v>1674</v>
      </c>
      <c r="G106" s="9"/>
      <c r="H106" s="9"/>
    </row>
    <row r="107" spans="1:8" ht="23.25" x14ac:dyDescent="0.55000000000000004">
      <c r="A107" s="26"/>
      <c r="B107" s="5" t="s">
        <v>12</v>
      </c>
      <c r="C107" s="27">
        <f>C106/22</f>
        <v>41.636363636363633</v>
      </c>
      <c r="D107" s="27">
        <f t="shared" ref="D107" si="17">D106/22</f>
        <v>16.181818181818183</v>
      </c>
      <c r="E107" s="27">
        <f t="shared" ref="E107" si="18">E106/22</f>
        <v>18.272727272727273</v>
      </c>
      <c r="F107" s="27">
        <f t="shared" ref="F107" si="19">F106/22</f>
        <v>76.090909090909093</v>
      </c>
      <c r="G107" s="11"/>
      <c r="H107" s="11"/>
    </row>
    <row r="108" spans="1:8" ht="23.25" x14ac:dyDescent="0.55000000000000004">
      <c r="A108" s="13"/>
      <c r="B108" s="13"/>
      <c r="C108" s="14"/>
      <c r="D108" s="14"/>
      <c r="E108" s="14"/>
      <c r="F108" s="14"/>
      <c r="G108" s="1"/>
      <c r="H108" s="1"/>
    </row>
    <row r="109" spans="1:8" ht="23.25" x14ac:dyDescent="0.55000000000000004">
      <c r="A109" s="1"/>
      <c r="B109" s="1"/>
      <c r="C109" s="1" t="s">
        <v>13</v>
      </c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 t="s">
        <v>14</v>
      </c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 t="s">
        <v>15</v>
      </c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 x14ac:dyDescent="0.55000000000000004">
      <c r="A119" s="18"/>
      <c r="B119" s="34"/>
      <c r="C119" s="18"/>
      <c r="D119" s="18"/>
      <c r="E119" s="18"/>
      <c r="F119" s="18"/>
      <c r="G119" s="18"/>
      <c r="H119" s="13"/>
    </row>
    <row r="120" spans="1:8" s="19" customFormat="1" ht="23.25" x14ac:dyDescent="0.55000000000000004">
      <c r="A120" s="18"/>
      <c r="B120" s="34"/>
      <c r="C120" s="18"/>
      <c r="D120" s="18"/>
      <c r="E120" s="18"/>
      <c r="F120" s="18"/>
      <c r="G120" s="18"/>
      <c r="H120" s="13"/>
    </row>
    <row r="121" spans="1:8" ht="23.25" x14ac:dyDescent="0.55000000000000004">
      <c r="A121" s="1"/>
      <c r="B121" s="2" t="s">
        <v>134</v>
      </c>
      <c r="C121" s="2"/>
      <c r="D121" s="2"/>
      <c r="E121" s="2"/>
      <c r="F121" s="2"/>
      <c r="G121" s="1"/>
      <c r="H121" s="1"/>
    </row>
    <row r="122" spans="1:8" ht="23.25" x14ac:dyDescent="0.55000000000000004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 x14ac:dyDescent="0.55000000000000004">
      <c r="A123" s="5"/>
      <c r="B123" s="5"/>
      <c r="C123" s="5" t="s">
        <v>8</v>
      </c>
      <c r="D123" s="5" t="s">
        <v>9</v>
      </c>
      <c r="E123" s="5" t="s">
        <v>10</v>
      </c>
      <c r="F123" s="5" t="s">
        <v>11</v>
      </c>
      <c r="G123" s="30"/>
      <c r="H123" s="30"/>
    </row>
    <row r="124" spans="1:8" ht="23.25" x14ac:dyDescent="0.55000000000000004">
      <c r="A124" s="7">
        <v>1</v>
      </c>
      <c r="B124" s="39" t="s">
        <v>59</v>
      </c>
      <c r="C124" s="15">
        <v>46</v>
      </c>
      <c r="D124" s="7">
        <v>17</v>
      </c>
      <c r="E124" s="7">
        <v>17</v>
      </c>
      <c r="F124" s="7">
        <f t="shared" ref="F124:F145" si="20">SUM(C124:E124)</f>
        <v>80</v>
      </c>
      <c r="G124" s="8" t="str">
        <f t="shared" ref="G124:G145" si="21">IF(F124&gt;79,"4",IF(F124&gt;74,"3.5",IF(F124&gt;69,"3",IF(F124&gt;64,"2.5",IF(F124&gt;59,"2",IF(F124&gt;54,"1.5",IF(F124&gt;49,"1","0")))))))</f>
        <v>4</v>
      </c>
      <c r="H124" s="32"/>
    </row>
    <row r="125" spans="1:8" ht="23.25" x14ac:dyDescent="0.55000000000000004">
      <c r="A125" s="8">
        <v>2</v>
      </c>
      <c r="B125" s="40" t="s">
        <v>60</v>
      </c>
      <c r="C125" s="16">
        <v>49</v>
      </c>
      <c r="D125" s="8">
        <v>12</v>
      </c>
      <c r="E125" s="8">
        <v>14</v>
      </c>
      <c r="F125" s="8">
        <f t="shared" si="20"/>
        <v>75</v>
      </c>
      <c r="G125" s="8" t="str">
        <f t="shared" si="21"/>
        <v>3.5</v>
      </c>
      <c r="H125" s="9"/>
    </row>
    <row r="126" spans="1:8" ht="23.25" x14ac:dyDescent="0.55000000000000004">
      <c r="A126" s="8">
        <v>3</v>
      </c>
      <c r="B126" s="40" t="s">
        <v>61</v>
      </c>
      <c r="C126" s="16">
        <v>35</v>
      </c>
      <c r="D126" s="8">
        <v>12</v>
      </c>
      <c r="E126" s="8">
        <v>13</v>
      </c>
      <c r="F126" s="8">
        <f t="shared" si="20"/>
        <v>60</v>
      </c>
      <c r="G126" s="8" t="str">
        <f t="shared" si="21"/>
        <v>2</v>
      </c>
      <c r="H126" s="9"/>
    </row>
    <row r="127" spans="1:8" ht="23.25" x14ac:dyDescent="0.55000000000000004">
      <c r="A127" s="8">
        <v>4</v>
      </c>
      <c r="B127" s="40" t="s">
        <v>62</v>
      </c>
      <c r="C127" s="16">
        <v>46</v>
      </c>
      <c r="D127" s="8">
        <v>16</v>
      </c>
      <c r="E127" s="8">
        <v>16</v>
      </c>
      <c r="F127" s="8">
        <f t="shared" si="20"/>
        <v>78</v>
      </c>
      <c r="G127" s="8" t="str">
        <f t="shared" si="21"/>
        <v>3.5</v>
      </c>
      <c r="H127" s="9"/>
    </row>
    <row r="128" spans="1:8" ht="23.25" x14ac:dyDescent="0.55000000000000004">
      <c r="A128" s="8">
        <v>5</v>
      </c>
      <c r="B128" s="40" t="s">
        <v>63</v>
      </c>
      <c r="C128" s="16">
        <v>55</v>
      </c>
      <c r="D128" s="8">
        <v>18</v>
      </c>
      <c r="E128" s="8">
        <v>18</v>
      </c>
      <c r="F128" s="8">
        <f t="shared" si="20"/>
        <v>91</v>
      </c>
      <c r="G128" s="8" t="str">
        <f t="shared" si="21"/>
        <v>4</v>
      </c>
      <c r="H128" s="9"/>
    </row>
    <row r="129" spans="1:8" ht="23.25" x14ac:dyDescent="0.55000000000000004">
      <c r="A129" s="8">
        <v>6</v>
      </c>
      <c r="B129" s="40" t="s">
        <v>64</v>
      </c>
      <c r="C129" s="16">
        <v>50</v>
      </c>
      <c r="D129" s="8">
        <v>19</v>
      </c>
      <c r="E129" s="8">
        <v>15</v>
      </c>
      <c r="F129" s="8">
        <f t="shared" si="20"/>
        <v>84</v>
      </c>
      <c r="G129" s="8" t="str">
        <f t="shared" si="21"/>
        <v>4</v>
      </c>
      <c r="H129" s="9"/>
    </row>
    <row r="130" spans="1:8" ht="23.25" x14ac:dyDescent="0.55000000000000004">
      <c r="A130" s="8">
        <v>7</v>
      </c>
      <c r="B130" s="40" t="s">
        <v>65</v>
      </c>
      <c r="C130" s="16">
        <v>37</v>
      </c>
      <c r="D130" s="8">
        <v>15</v>
      </c>
      <c r="E130" s="8">
        <v>15</v>
      </c>
      <c r="F130" s="8">
        <f t="shared" si="20"/>
        <v>67</v>
      </c>
      <c r="G130" s="8" t="str">
        <f t="shared" si="21"/>
        <v>2.5</v>
      </c>
      <c r="H130" s="9"/>
    </row>
    <row r="131" spans="1:8" ht="23.25" x14ac:dyDescent="0.55000000000000004">
      <c r="A131" s="8">
        <v>8</v>
      </c>
      <c r="B131" s="40" t="s">
        <v>66</v>
      </c>
      <c r="C131" s="16">
        <v>43</v>
      </c>
      <c r="D131" s="8">
        <v>17</v>
      </c>
      <c r="E131" s="8">
        <v>18</v>
      </c>
      <c r="F131" s="8">
        <f t="shared" si="20"/>
        <v>78</v>
      </c>
      <c r="G131" s="8" t="str">
        <f t="shared" si="21"/>
        <v>3.5</v>
      </c>
      <c r="H131" s="9"/>
    </row>
    <row r="132" spans="1:8" ht="23.25" x14ac:dyDescent="0.55000000000000004">
      <c r="A132" s="8">
        <v>9</v>
      </c>
      <c r="B132" s="40" t="s">
        <v>67</v>
      </c>
      <c r="C132" s="16">
        <v>51</v>
      </c>
      <c r="D132" s="8">
        <v>18</v>
      </c>
      <c r="E132" s="8">
        <v>16</v>
      </c>
      <c r="F132" s="8">
        <f t="shared" si="20"/>
        <v>85</v>
      </c>
      <c r="G132" s="8" t="str">
        <f t="shared" si="21"/>
        <v>4</v>
      </c>
      <c r="H132" s="9"/>
    </row>
    <row r="133" spans="1:8" ht="23.25" x14ac:dyDescent="0.55000000000000004">
      <c r="A133" s="8">
        <v>10</v>
      </c>
      <c r="B133" s="40" t="s">
        <v>68</v>
      </c>
      <c r="C133" s="16">
        <v>55</v>
      </c>
      <c r="D133" s="8">
        <v>17</v>
      </c>
      <c r="E133" s="8">
        <v>19</v>
      </c>
      <c r="F133" s="8">
        <f t="shared" si="20"/>
        <v>91</v>
      </c>
      <c r="G133" s="8" t="str">
        <f t="shared" si="21"/>
        <v>4</v>
      </c>
      <c r="H133" s="9"/>
    </row>
    <row r="134" spans="1:8" ht="23.25" x14ac:dyDescent="0.55000000000000004">
      <c r="A134" s="8">
        <v>11</v>
      </c>
      <c r="B134" s="40" t="s">
        <v>69</v>
      </c>
      <c r="C134" s="16">
        <v>50</v>
      </c>
      <c r="D134" s="8">
        <v>18</v>
      </c>
      <c r="E134" s="8">
        <v>20</v>
      </c>
      <c r="F134" s="8">
        <f t="shared" si="20"/>
        <v>88</v>
      </c>
      <c r="G134" s="8" t="str">
        <f t="shared" si="21"/>
        <v>4</v>
      </c>
      <c r="H134" s="9"/>
    </row>
    <row r="135" spans="1:8" ht="23.25" x14ac:dyDescent="0.55000000000000004">
      <c r="A135" s="8">
        <v>12</v>
      </c>
      <c r="B135" s="40" t="s">
        <v>70</v>
      </c>
      <c r="C135" s="16">
        <v>37</v>
      </c>
      <c r="D135" s="8">
        <v>12</v>
      </c>
      <c r="E135" s="8">
        <v>15</v>
      </c>
      <c r="F135" s="8">
        <f t="shared" si="20"/>
        <v>64</v>
      </c>
      <c r="G135" s="8" t="str">
        <f t="shared" si="21"/>
        <v>2</v>
      </c>
      <c r="H135" s="9"/>
    </row>
    <row r="136" spans="1:8" ht="23.25" x14ac:dyDescent="0.55000000000000004">
      <c r="A136" s="8">
        <v>13</v>
      </c>
      <c r="B136" s="40" t="s">
        <v>71</v>
      </c>
      <c r="C136" s="16">
        <v>53</v>
      </c>
      <c r="D136" s="8">
        <v>15</v>
      </c>
      <c r="E136" s="8">
        <v>20</v>
      </c>
      <c r="F136" s="8">
        <f t="shared" si="20"/>
        <v>88</v>
      </c>
      <c r="G136" s="8" t="str">
        <f t="shared" si="21"/>
        <v>4</v>
      </c>
      <c r="H136" s="9"/>
    </row>
    <row r="137" spans="1:8" ht="23.25" x14ac:dyDescent="0.55000000000000004">
      <c r="A137" s="8">
        <v>14</v>
      </c>
      <c r="B137" s="40" t="s">
        <v>72</v>
      </c>
      <c r="C137" s="16">
        <v>51</v>
      </c>
      <c r="D137" s="8">
        <v>18</v>
      </c>
      <c r="E137" s="8">
        <v>20</v>
      </c>
      <c r="F137" s="8">
        <f t="shared" si="20"/>
        <v>89</v>
      </c>
      <c r="G137" s="8" t="str">
        <f t="shared" si="21"/>
        <v>4</v>
      </c>
      <c r="H137" s="9"/>
    </row>
    <row r="138" spans="1:8" ht="23.25" x14ac:dyDescent="0.55000000000000004">
      <c r="A138" s="8">
        <v>15</v>
      </c>
      <c r="B138" s="40" t="s">
        <v>170</v>
      </c>
      <c r="C138" s="16">
        <v>42</v>
      </c>
      <c r="D138" s="8">
        <v>14</v>
      </c>
      <c r="E138" s="8">
        <v>14</v>
      </c>
      <c r="F138" s="8">
        <f t="shared" si="20"/>
        <v>70</v>
      </c>
      <c r="G138" s="8" t="str">
        <f t="shared" si="21"/>
        <v>3</v>
      </c>
      <c r="H138" s="9"/>
    </row>
    <row r="139" spans="1:8" ht="23.25" x14ac:dyDescent="0.55000000000000004">
      <c r="A139" s="8">
        <v>16</v>
      </c>
      <c r="B139" s="40" t="s">
        <v>73</v>
      </c>
      <c r="C139" s="16">
        <v>54</v>
      </c>
      <c r="D139" s="8">
        <v>19</v>
      </c>
      <c r="E139" s="8">
        <v>20</v>
      </c>
      <c r="F139" s="8">
        <f t="shared" si="20"/>
        <v>93</v>
      </c>
      <c r="G139" s="8" t="str">
        <f t="shared" si="21"/>
        <v>4</v>
      </c>
      <c r="H139" s="9"/>
    </row>
    <row r="140" spans="1:8" ht="23.25" x14ac:dyDescent="0.55000000000000004">
      <c r="A140" s="8">
        <v>17</v>
      </c>
      <c r="B140" s="40" t="s">
        <v>74</v>
      </c>
      <c r="C140" s="16">
        <v>46</v>
      </c>
      <c r="D140" s="8">
        <v>15</v>
      </c>
      <c r="E140" s="8">
        <v>19</v>
      </c>
      <c r="F140" s="8">
        <f t="shared" si="20"/>
        <v>80</v>
      </c>
      <c r="G140" s="8" t="str">
        <f t="shared" si="21"/>
        <v>4</v>
      </c>
      <c r="H140" s="9"/>
    </row>
    <row r="141" spans="1:8" ht="23.25" x14ac:dyDescent="0.55000000000000004">
      <c r="A141" s="8">
        <v>18</v>
      </c>
      <c r="B141" s="40" t="s">
        <v>75</v>
      </c>
      <c r="C141" s="16">
        <v>49</v>
      </c>
      <c r="D141" s="8">
        <v>15</v>
      </c>
      <c r="E141" s="8">
        <v>18</v>
      </c>
      <c r="F141" s="8">
        <f t="shared" si="20"/>
        <v>82</v>
      </c>
      <c r="G141" s="8" t="str">
        <f t="shared" si="21"/>
        <v>4</v>
      </c>
      <c r="H141" s="9"/>
    </row>
    <row r="142" spans="1:8" ht="23.25" x14ac:dyDescent="0.55000000000000004">
      <c r="A142" s="8">
        <v>19</v>
      </c>
      <c r="B142" s="40" t="s">
        <v>76</v>
      </c>
      <c r="C142" s="16">
        <v>29</v>
      </c>
      <c r="D142" s="8">
        <v>12</v>
      </c>
      <c r="E142" s="8">
        <v>13</v>
      </c>
      <c r="F142" s="8">
        <f t="shared" si="20"/>
        <v>54</v>
      </c>
      <c r="G142" s="8" t="str">
        <f t="shared" si="21"/>
        <v>1</v>
      </c>
      <c r="H142" s="9"/>
    </row>
    <row r="143" spans="1:8" ht="23.25" x14ac:dyDescent="0.55000000000000004">
      <c r="A143" s="8">
        <v>20</v>
      </c>
      <c r="B143" s="40" t="s">
        <v>77</v>
      </c>
      <c r="C143" s="16">
        <v>57</v>
      </c>
      <c r="D143" s="8">
        <v>20</v>
      </c>
      <c r="E143" s="8">
        <v>20</v>
      </c>
      <c r="F143" s="8">
        <f t="shared" si="20"/>
        <v>97</v>
      </c>
      <c r="G143" s="8" t="str">
        <f t="shared" si="21"/>
        <v>4</v>
      </c>
      <c r="H143" s="9"/>
    </row>
    <row r="144" spans="1:8" ht="23.25" x14ac:dyDescent="0.55000000000000004">
      <c r="A144" s="8">
        <v>21</v>
      </c>
      <c r="B144" s="40" t="s">
        <v>171</v>
      </c>
      <c r="C144" s="16">
        <v>48</v>
      </c>
      <c r="D144" s="8">
        <v>18</v>
      </c>
      <c r="E144" s="8">
        <v>17</v>
      </c>
      <c r="F144" s="8">
        <f t="shared" si="20"/>
        <v>83</v>
      </c>
      <c r="G144" s="8" t="str">
        <f t="shared" si="21"/>
        <v>4</v>
      </c>
      <c r="H144" s="9"/>
    </row>
    <row r="145" spans="1:8" ht="23.25" x14ac:dyDescent="0.55000000000000004">
      <c r="A145" s="8">
        <v>22</v>
      </c>
      <c r="B145" s="40" t="s">
        <v>172</v>
      </c>
      <c r="C145" s="16">
        <v>40</v>
      </c>
      <c r="D145" s="8">
        <v>14</v>
      </c>
      <c r="E145" s="8">
        <v>17</v>
      </c>
      <c r="F145" s="8">
        <f t="shared" si="20"/>
        <v>71</v>
      </c>
      <c r="G145" s="8" t="str">
        <f t="shared" si="21"/>
        <v>3</v>
      </c>
      <c r="H145" s="9"/>
    </row>
    <row r="146" spans="1:8" ht="23.25" x14ac:dyDescent="0.55000000000000004">
      <c r="A146" s="24"/>
      <c r="B146" s="29" t="s">
        <v>5</v>
      </c>
      <c r="C146" s="25">
        <f>SUM(C124:C145)</f>
        <v>1023</v>
      </c>
      <c r="D146" s="25">
        <f t="shared" ref="D146" si="22">SUM(D124:D145)</f>
        <v>351</v>
      </c>
      <c r="E146" s="25">
        <f t="shared" ref="E146" si="23">SUM(E124:E145)</f>
        <v>374</v>
      </c>
      <c r="F146" s="25">
        <f t="shared" ref="F146" si="24">SUM(F124:F145)</f>
        <v>1748</v>
      </c>
      <c r="G146" s="9"/>
      <c r="H146" s="9"/>
    </row>
    <row r="147" spans="1:8" ht="23.25" x14ac:dyDescent="0.55000000000000004">
      <c r="A147" s="26"/>
      <c r="B147" s="5" t="s">
        <v>12</v>
      </c>
      <c r="C147" s="27">
        <f>C146/22</f>
        <v>46.5</v>
      </c>
      <c r="D147" s="27">
        <f t="shared" ref="D147" si="25">D146/22</f>
        <v>15.954545454545455</v>
      </c>
      <c r="E147" s="27">
        <f t="shared" ref="E147" si="26">E146/22</f>
        <v>17</v>
      </c>
      <c r="F147" s="27">
        <f t="shared" ref="F147" si="27">F146/22</f>
        <v>79.454545454545453</v>
      </c>
      <c r="G147" s="11"/>
      <c r="H147" s="11"/>
    </row>
    <row r="148" spans="1:8" ht="23.25" x14ac:dyDescent="0.55000000000000004">
      <c r="A148" s="13"/>
      <c r="B148" s="13"/>
      <c r="C148" s="14"/>
      <c r="D148" s="14"/>
      <c r="E148" s="14"/>
      <c r="F148" s="14"/>
      <c r="G148" s="1"/>
      <c r="H148" s="1"/>
    </row>
    <row r="149" spans="1:8" ht="23.25" x14ac:dyDescent="0.55000000000000004">
      <c r="A149" s="1"/>
      <c r="B149" s="1"/>
      <c r="C149" s="1" t="s">
        <v>13</v>
      </c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 t="s">
        <v>14</v>
      </c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 t="s">
        <v>15</v>
      </c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 x14ac:dyDescent="0.55000000000000004">
      <c r="A159" s="18"/>
      <c r="B159" s="34"/>
      <c r="C159" s="18"/>
      <c r="D159" s="18"/>
      <c r="E159" s="18"/>
      <c r="F159" s="18"/>
      <c r="G159" s="18"/>
      <c r="H159" s="13"/>
    </row>
    <row r="160" spans="1:8" s="19" customFormat="1" ht="23.25" x14ac:dyDescent="0.55000000000000004">
      <c r="A160" s="18"/>
      <c r="B160" s="34"/>
      <c r="C160" s="18"/>
      <c r="D160" s="18"/>
      <c r="E160" s="18"/>
      <c r="F160" s="18"/>
      <c r="G160" s="18"/>
      <c r="H160" s="13"/>
    </row>
    <row r="161" spans="1:8" s="19" customFormat="1" ht="23.25" x14ac:dyDescent="0.55000000000000004">
      <c r="A161" s="1"/>
      <c r="B161" s="96" t="s">
        <v>135</v>
      </c>
      <c r="C161" s="96"/>
      <c r="D161" s="96"/>
      <c r="E161" s="96"/>
      <c r="F161" s="96"/>
      <c r="G161" s="96"/>
      <c r="H161" s="96"/>
    </row>
    <row r="162" spans="1:8" s="19" customFormat="1" ht="23.25" x14ac:dyDescent="0.55000000000000004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 x14ac:dyDescent="0.55000000000000004">
      <c r="A163" s="5"/>
      <c r="B163" s="5"/>
      <c r="C163" s="5" t="s">
        <v>8</v>
      </c>
      <c r="D163" s="5" t="s">
        <v>9</v>
      </c>
      <c r="E163" s="5" t="s">
        <v>10</v>
      </c>
      <c r="F163" s="5" t="s">
        <v>11</v>
      </c>
      <c r="G163" s="30"/>
      <c r="H163" s="30"/>
    </row>
    <row r="164" spans="1:8" s="19" customFormat="1" ht="23.25" x14ac:dyDescent="0.55000000000000004">
      <c r="A164" s="7">
        <v>1</v>
      </c>
      <c r="B164" s="39" t="s">
        <v>59</v>
      </c>
      <c r="C164" s="15">
        <v>48</v>
      </c>
      <c r="D164" s="7">
        <v>16</v>
      </c>
      <c r="E164" s="7">
        <v>19</v>
      </c>
      <c r="F164" s="7">
        <f t="shared" ref="F164:F185" si="28">SUM(C164:E164)</f>
        <v>83</v>
      </c>
      <c r="G164" s="8" t="str">
        <f t="shared" ref="G164:G185" si="29">IF(F164&gt;79,"4",IF(F164&gt;74,"3.5",IF(F164&gt;69,"3",IF(F164&gt;64,"2.5",IF(F164&gt;59,"2",IF(F164&gt;54,"1.5",IF(F164&gt;49,"1","0")))))))</f>
        <v>4</v>
      </c>
      <c r="H164" s="32"/>
    </row>
    <row r="165" spans="1:8" s="19" customFormat="1" ht="23.25" x14ac:dyDescent="0.55000000000000004">
      <c r="A165" s="8">
        <v>2</v>
      </c>
      <c r="B165" s="40" t="s">
        <v>60</v>
      </c>
      <c r="C165" s="16">
        <v>40</v>
      </c>
      <c r="D165" s="8">
        <v>14</v>
      </c>
      <c r="E165" s="8">
        <v>13</v>
      </c>
      <c r="F165" s="8">
        <f t="shared" si="28"/>
        <v>67</v>
      </c>
      <c r="G165" s="8" t="str">
        <f t="shared" si="29"/>
        <v>2.5</v>
      </c>
      <c r="H165" s="9"/>
    </row>
    <row r="166" spans="1:8" s="19" customFormat="1" ht="23.25" x14ac:dyDescent="0.55000000000000004">
      <c r="A166" s="8">
        <v>3</v>
      </c>
      <c r="B166" s="40" t="s">
        <v>61</v>
      </c>
      <c r="C166" s="16">
        <v>39</v>
      </c>
      <c r="D166" s="8">
        <v>13</v>
      </c>
      <c r="E166" s="8">
        <v>15</v>
      </c>
      <c r="F166" s="8">
        <f t="shared" si="28"/>
        <v>67</v>
      </c>
      <c r="G166" s="8" t="str">
        <f t="shared" si="29"/>
        <v>2.5</v>
      </c>
      <c r="H166" s="9"/>
    </row>
    <row r="167" spans="1:8" s="19" customFormat="1" ht="23.25" x14ac:dyDescent="0.55000000000000004">
      <c r="A167" s="8">
        <v>4</v>
      </c>
      <c r="B167" s="40" t="s">
        <v>62</v>
      </c>
      <c r="C167" s="16">
        <v>44</v>
      </c>
      <c r="D167" s="8">
        <v>16</v>
      </c>
      <c r="E167" s="8">
        <v>17</v>
      </c>
      <c r="F167" s="8">
        <f t="shared" si="28"/>
        <v>77</v>
      </c>
      <c r="G167" s="8" t="str">
        <f t="shared" si="29"/>
        <v>3.5</v>
      </c>
      <c r="H167" s="9"/>
    </row>
    <row r="168" spans="1:8" s="19" customFormat="1" ht="23.25" x14ac:dyDescent="0.55000000000000004">
      <c r="A168" s="8">
        <v>5</v>
      </c>
      <c r="B168" s="40" t="s">
        <v>63</v>
      </c>
      <c r="C168" s="16">
        <v>47</v>
      </c>
      <c r="D168" s="8">
        <v>18</v>
      </c>
      <c r="E168" s="8">
        <v>16</v>
      </c>
      <c r="F168" s="8">
        <f t="shared" si="28"/>
        <v>81</v>
      </c>
      <c r="G168" s="8" t="str">
        <f t="shared" si="29"/>
        <v>4</v>
      </c>
      <c r="H168" s="9"/>
    </row>
    <row r="169" spans="1:8" s="19" customFormat="1" ht="23.25" x14ac:dyDescent="0.55000000000000004">
      <c r="A169" s="8">
        <v>6</v>
      </c>
      <c r="B169" s="40" t="s">
        <v>64</v>
      </c>
      <c r="C169" s="16">
        <v>41</v>
      </c>
      <c r="D169" s="8">
        <v>15</v>
      </c>
      <c r="E169" s="8">
        <v>20</v>
      </c>
      <c r="F169" s="8">
        <f t="shared" si="28"/>
        <v>76</v>
      </c>
      <c r="G169" s="8" t="str">
        <f t="shared" si="29"/>
        <v>3.5</v>
      </c>
      <c r="H169" s="9"/>
    </row>
    <row r="170" spans="1:8" s="19" customFormat="1" ht="23.25" x14ac:dyDescent="0.55000000000000004">
      <c r="A170" s="8">
        <v>7</v>
      </c>
      <c r="B170" s="40" t="s">
        <v>65</v>
      </c>
      <c r="C170" s="16">
        <v>37</v>
      </c>
      <c r="D170" s="8">
        <v>15</v>
      </c>
      <c r="E170" s="8">
        <v>19</v>
      </c>
      <c r="F170" s="8">
        <f t="shared" si="28"/>
        <v>71</v>
      </c>
      <c r="G170" s="8" t="str">
        <f t="shared" si="29"/>
        <v>3</v>
      </c>
      <c r="H170" s="9"/>
    </row>
    <row r="171" spans="1:8" s="19" customFormat="1" ht="23.25" x14ac:dyDescent="0.55000000000000004">
      <c r="A171" s="8">
        <v>8</v>
      </c>
      <c r="B171" s="40" t="s">
        <v>66</v>
      </c>
      <c r="C171" s="16">
        <v>39</v>
      </c>
      <c r="D171" s="8">
        <v>18</v>
      </c>
      <c r="E171" s="8">
        <v>19</v>
      </c>
      <c r="F171" s="8">
        <f t="shared" si="28"/>
        <v>76</v>
      </c>
      <c r="G171" s="8" t="str">
        <f t="shared" si="29"/>
        <v>3.5</v>
      </c>
      <c r="H171" s="9"/>
    </row>
    <row r="172" spans="1:8" s="19" customFormat="1" ht="23.25" x14ac:dyDescent="0.55000000000000004">
      <c r="A172" s="8">
        <v>9</v>
      </c>
      <c r="B172" s="40" t="s">
        <v>67</v>
      </c>
      <c r="C172" s="16">
        <v>35</v>
      </c>
      <c r="D172" s="8">
        <v>17</v>
      </c>
      <c r="E172" s="8">
        <v>18</v>
      </c>
      <c r="F172" s="8">
        <f t="shared" si="28"/>
        <v>70</v>
      </c>
      <c r="G172" s="8" t="str">
        <f t="shared" si="29"/>
        <v>3</v>
      </c>
      <c r="H172" s="9"/>
    </row>
    <row r="173" spans="1:8" s="19" customFormat="1" ht="23.25" x14ac:dyDescent="0.55000000000000004">
      <c r="A173" s="8">
        <v>10</v>
      </c>
      <c r="B173" s="40" t="s">
        <v>68</v>
      </c>
      <c r="C173" s="16">
        <v>45</v>
      </c>
      <c r="D173" s="8">
        <v>19</v>
      </c>
      <c r="E173" s="8">
        <v>20</v>
      </c>
      <c r="F173" s="8">
        <f t="shared" si="28"/>
        <v>84</v>
      </c>
      <c r="G173" s="8" t="str">
        <f t="shared" si="29"/>
        <v>4</v>
      </c>
      <c r="H173" s="9"/>
    </row>
    <row r="174" spans="1:8" s="19" customFormat="1" ht="23.25" x14ac:dyDescent="0.55000000000000004">
      <c r="A174" s="8">
        <v>11</v>
      </c>
      <c r="B174" s="40" t="s">
        <v>69</v>
      </c>
      <c r="C174" s="16">
        <v>46</v>
      </c>
      <c r="D174" s="8">
        <v>20</v>
      </c>
      <c r="E174" s="8">
        <v>20</v>
      </c>
      <c r="F174" s="8">
        <f t="shared" si="28"/>
        <v>86</v>
      </c>
      <c r="G174" s="8" t="str">
        <f t="shared" si="29"/>
        <v>4</v>
      </c>
      <c r="H174" s="9"/>
    </row>
    <row r="175" spans="1:8" s="19" customFormat="1" ht="23.25" x14ac:dyDescent="0.55000000000000004">
      <c r="A175" s="8">
        <v>12</v>
      </c>
      <c r="B175" s="40" t="s">
        <v>70</v>
      </c>
      <c r="C175" s="16">
        <v>40</v>
      </c>
      <c r="D175" s="8">
        <v>15</v>
      </c>
      <c r="E175" s="8">
        <v>18</v>
      </c>
      <c r="F175" s="8">
        <f t="shared" si="28"/>
        <v>73</v>
      </c>
      <c r="G175" s="8" t="str">
        <f t="shared" si="29"/>
        <v>3</v>
      </c>
      <c r="H175" s="9"/>
    </row>
    <row r="176" spans="1:8" s="19" customFormat="1" ht="23.25" x14ac:dyDescent="0.55000000000000004">
      <c r="A176" s="8">
        <v>13</v>
      </c>
      <c r="B176" s="40" t="s">
        <v>71</v>
      </c>
      <c r="C176" s="16">
        <v>45</v>
      </c>
      <c r="D176" s="8">
        <v>20</v>
      </c>
      <c r="E176" s="8">
        <v>20</v>
      </c>
      <c r="F176" s="8">
        <f t="shared" si="28"/>
        <v>85</v>
      </c>
      <c r="G176" s="8" t="str">
        <f t="shared" si="29"/>
        <v>4</v>
      </c>
      <c r="H176" s="9"/>
    </row>
    <row r="177" spans="1:8" s="19" customFormat="1" ht="23.25" x14ac:dyDescent="0.55000000000000004">
      <c r="A177" s="8">
        <v>14</v>
      </c>
      <c r="B177" s="40" t="s">
        <v>72</v>
      </c>
      <c r="C177" s="16">
        <v>44</v>
      </c>
      <c r="D177" s="8">
        <v>20</v>
      </c>
      <c r="E177" s="8">
        <v>18</v>
      </c>
      <c r="F177" s="8">
        <f t="shared" si="28"/>
        <v>82</v>
      </c>
      <c r="G177" s="8" t="str">
        <f t="shared" si="29"/>
        <v>4</v>
      </c>
      <c r="H177" s="9"/>
    </row>
    <row r="178" spans="1:8" s="19" customFormat="1" ht="23.25" x14ac:dyDescent="0.55000000000000004">
      <c r="A178" s="8">
        <v>15</v>
      </c>
      <c r="B178" s="40" t="s">
        <v>170</v>
      </c>
      <c r="C178" s="16">
        <v>35</v>
      </c>
      <c r="D178" s="8">
        <v>14</v>
      </c>
      <c r="E178" s="8">
        <v>13</v>
      </c>
      <c r="F178" s="8">
        <f t="shared" si="28"/>
        <v>62</v>
      </c>
      <c r="G178" s="8" t="str">
        <f t="shared" si="29"/>
        <v>2</v>
      </c>
      <c r="H178" s="9"/>
    </row>
    <row r="179" spans="1:8" s="19" customFormat="1" ht="23.25" x14ac:dyDescent="0.55000000000000004">
      <c r="A179" s="8">
        <v>16</v>
      </c>
      <c r="B179" s="40" t="s">
        <v>73</v>
      </c>
      <c r="C179" s="16">
        <v>49</v>
      </c>
      <c r="D179" s="8">
        <v>20</v>
      </c>
      <c r="E179" s="8">
        <v>20</v>
      </c>
      <c r="F179" s="8">
        <f t="shared" si="28"/>
        <v>89</v>
      </c>
      <c r="G179" s="8" t="str">
        <f t="shared" si="29"/>
        <v>4</v>
      </c>
      <c r="H179" s="9"/>
    </row>
    <row r="180" spans="1:8" s="19" customFormat="1" ht="23.25" x14ac:dyDescent="0.55000000000000004">
      <c r="A180" s="8">
        <v>17</v>
      </c>
      <c r="B180" s="40" t="s">
        <v>74</v>
      </c>
      <c r="C180" s="16">
        <v>45</v>
      </c>
      <c r="D180" s="8">
        <v>19</v>
      </c>
      <c r="E180" s="8">
        <v>20</v>
      </c>
      <c r="F180" s="8">
        <f t="shared" si="28"/>
        <v>84</v>
      </c>
      <c r="G180" s="8" t="str">
        <f t="shared" si="29"/>
        <v>4</v>
      </c>
      <c r="H180" s="9"/>
    </row>
    <row r="181" spans="1:8" s="19" customFormat="1" ht="23.25" x14ac:dyDescent="0.55000000000000004">
      <c r="A181" s="8">
        <v>18</v>
      </c>
      <c r="B181" s="40" t="s">
        <v>75</v>
      </c>
      <c r="C181" s="16">
        <v>46</v>
      </c>
      <c r="D181" s="8">
        <v>18</v>
      </c>
      <c r="E181" s="8">
        <v>20</v>
      </c>
      <c r="F181" s="8">
        <f t="shared" si="28"/>
        <v>84</v>
      </c>
      <c r="G181" s="8" t="str">
        <f t="shared" si="29"/>
        <v>4</v>
      </c>
      <c r="H181" s="9"/>
    </row>
    <row r="182" spans="1:8" s="19" customFormat="1" ht="23.25" x14ac:dyDescent="0.55000000000000004">
      <c r="A182" s="8">
        <v>19</v>
      </c>
      <c r="B182" s="40" t="s">
        <v>76</v>
      </c>
      <c r="C182" s="16">
        <v>28</v>
      </c>
      <c r="D182" s="8">
        <v>13</v>
      </c>
      <c r="E182" s="8">
        <v>13</v>
      </c>
      <c r="F182" s="8">
        <f t="shared" si="28"/>
        <v>54</v>
      </c>
      <c r="G182" s="8" t="str">
        <f t="shared" si="29"/>
        <v>1</v>
      </c>
      <c r="H182" s="9"/>
    </row>
    <row r="183" spans="1:8" s="19" customFormat="1" ht="23.25" x14ac:dyDescent="0.55000000000000004">
      <c r="A183" s="8">
        <v>20</v>
      </c>
      <c r="B183" s="40" t="s">
        <v>77</v>
      </c>
      <c r="C183" s="16">
        <v>52</v>
      </c>
      <c r="D183" s="8">
        <v>20</v>
      </c>
      <c r="E183" s="8">
        <v>20</v>
      </c>
      <c r="F183" s="8">
        <f t="shared" si="28"/>
        <v>92</v>
      </c>
      <c r="G183" s="8" t="str">
        <f t="shared" si="29"/>
        <v>4</v>
      </c>
      <c r="H183" s="9"/>
    </row>
    <row r="184" spans="1:8" s="19" customFormat="1" ht="23.25" x14ac:dyDescent="0.55000000000000004">
      <c r="A184" s="8">
        <v>21</v>
      </c>
      <c r="B184" s="40" t="s">
        <v>171</v>
      </c>
      <c r="C184" s="16">
        <v>45</v>
      </c>
      <c r="D184" s="8">
        <v>17</v>
      </c>
      <c r="E184" s="8">
        <v>18</v>
      </c>
      <c r="F184" s="8">
        <f t="shared" si="28"/>
        <v>80</v>
      </c>
      <c r="G184" s="8" t="str">
        <f t="shared" si="29"/>
        <v>4</v>
      </c>
      <c r="H184" s="9"/>
    </row>
    <row r="185" spans="1:8" s="19" customFormat="1" ht="23.25" x14ac:dyDescent="0.55000000000000004">
      <c r="A185" s="8">
        <v>22</v>
      </c>
      <c r="B185" s="40" t="s">
        <v>172</v>
      </c>
      <c r="C185" s="16">
        <v>38</v>
      </c>
      <c r="D185" s="8">
        <v>17</v>
      </c>
      <c r="E185" s="8">
        <v>20</v>
      </c>
      <c r="F185" s="8">
        <f t="shared" si="28"/>
        <v>75</v>
      </c>
      <c r="G185" s="8" t="str">
        <f t="shared" si="29"/>
        <v>3.5</v>
      </c>
      <c r="H185" s="9"/>
    </row>
    <row r="186" spans="1:8" s="19" customFormat="1" ht="23.25" x14ac:dyDescent="0.55000000000000004">
      <c r="A186" s="24"/>
      <c r="B186" s="29" t="s">
        <v>5</v>
      </c>
      <c r="C186" s="25">
        <f>SUM(C164:C185)</f>
        <v>928</v>
      </c>
      <c r="D186" s="25">
        <f t="shared" ref="D186" si="30">SUM(D164:D185)</f>
        <v>374</v>
      </c>
      <c r="E186" s="25">
        <f t="shared" ref="E186" si="31">SUM(E164:E185)</f>
        <v>396</v>
      </c>
      <c r="F186" s="25">
        <f t="shared" ref="F186" si="32">SUM(F164:F185)</f>
        <v>1698</v>
      </c>
      <c r="G186" s="9"/>
      <c r="H186" s="9"/>
    </row>
    <row r="187" spans="1:8" s="19" customFormat="1" ht="23.25" x14ac:dyDescent="0.55000000000000004">
      <c r="A187" s="26"/>
      <c r="B187" s="5" t="s">
        <v>12</v>
      </c>
      <c r="C187" s="27">
        <f>C186/22</f>
        <v>42.18181818181818</v>
      </c>
      <c r="D187" s="27">
        <f t="shared" ref="D187" si="33">D186/22</f>
        <v>17</v>
      </c>
      <c r="E187" s="27">
        <f t="shared" ref="E187" si="34">E186/22</f>
        <v>18</v>
      </c>
      <c r="F187" s="27">
        <f t="shared" ref="F187" si="35">F186/22</f>
        <v>77.181818181818187</v>
      </c>
      <c r="G187" s="11"/>
      <c r="H187" s="11"/>
    </row>
    <row r="188" spans="1:8" s="19" customFormat="1" ht="23.25" x14ac:dyDescent="0.55000000000000004">
      <c r="A188" s="13"/>
      <c r="B188" s="13"/>
      <c r="C188" s="14"/>
      <c r="D188" s="14"/>
      <c r="E188" s="14"/>
      <c r="F188" s="14"/>
      <c r="G188" s="1"/>
      <c r="H188" s="1"/>
    </row>
    <row r="189" spans="1:8" s="19" customFormat="1" ht="23.25" x14ac:dyDescent="0.55000000000000004">
      <c r="A189" s="1"/>
      <c r="B189" s="1"/>
      <c r="C189" s="1" t="s">
        <v>13</v>
      </c>
      <c r="D189" s="1"/>
      <c r="E189" s="1"/>
      <c r="F189" s="1"/>
      <c r="G189" s="1"/>
      <c r="H189" s="1"/>
    </row>
    <row r="190" spans="1:8" s="19" customFormat="1" ht="23.25" x14ac:dyDescent="0.55000000000000004">
      <c r="A190" s="1"/>
      <c r="B190" s="1"/>
      <c r="C190" s="1" t="s">
        <v>14</v>
      </c>
      <c r="D190" s="1"/>
      <c r="E190" s="1"/>
      <c r="F190" s="1"/>
      <c r="G190" s="1"/>
      <c r="H190" s="1"/>
    </row>
    <row r="191" spans="1:8" s="19" customFormat="1" ht="23.25" x14ac:dyDescent="0.55000000000000004">
      <c r="A191" s="1"/>
      <c r="B191" s="1"/>
      <c r="C191" s="1" t="s">
        <v>15</v>
      </c>
      <c r="D191" s="1"/>
      <c r="E191" s="1"/>
      <c r="F191" s="1"/>
      <c r="G191" s="1"/>
      <c r="H191" s="1"/>
    </row>
    <row r="192" spans="1:8" s="19" customFormat="1" ht="23.25" x14ac:dyDescent="0.55000000000000004">
      <c r="A192" s="1"/>
      <c r="B192" s="1"/>
      <c r="C192" s="1"/>
      <c r="D192" s="1"/>
      <c r="E192" s="1"/>
      <c r="F192" s="1"/>
      <c r="G192" s="1"/>
      <c r="H192" s="1"/>
    </row>
    <row r="193" spans="1:8" s="19" customFormat="1" ht="23.25" x14ac:dyDescent="0.55000000000000004">
      <c r="A193" s="18"/>
      <c r="B193" s="34"/>
      <c r="C193" s="18"/>
      <c r="D193" s="18"/>
      <c r="E193" s="18"/>
      <c r="F193" s="18"/>
      <c r="G193" s="18"/>
      <c r="H193" s="13"/>
    </row>
    <row r="194" spans="1:8" s="19" customFormat="1" ht="23.25" x14ac:dyDescent="0.55000000000000004">
      <c r="A194" s="18"/>
      <c r="B194" s="34"/>
      <c r="C194" s="18"/>
      <c r="D194" s="18"/>
      <c r="E194" s="18"/>
      <c r="F194" s="18"/>
      <c r="G194" s="18"/>
      <c r="H194" s="13"/>
    </row>
    <row r="195" spans="1:8" s="19" customFormat="1" ht="23.25" x14ac:dyDescent="0.55000000000000004">
      <c r="A195" s="18"/>
      <c r="B195" s="34"/>
      <c r="C195" s="18"/>
      <c r="D195" s="18"/>
      <c r="E195" s="18"/>
      <c r="F195" s="18"/>
      <c r="G195" s="18"/>
      <c r="H195" s="13"/>
    </row>
    <row r="196" spans="1:8" s="19" customFormat="1" ht="23.25" x14ac:dyDescent="0.55000000000000004">
      <c r="A196" s="18"/>
      <c r="B196" s="34"/>
      <c r="C196" s="18"/>
      <c r="D196" s="18"/>
      <c r="E196" s="18"/>
      <c r="F196" s="18"/>
      <c r="G196" s="18"/>
      <c r="H196" s="13"/>
    </row>
    <row r="197" spans="1:8" s="19" customFormat="1" ht="23.25" x14ac:dyDescent="0.55000000000000004">
      <c r="A197" s="18"/>
      <c r="B197" s="34"/>
      <c r="C197" s="18"/>
      <c r="D197" s="18"/>
      <c r="E197" s="18"/>
      <c r="F197" s="18"/>
      <c r="G197" s="18"/>
      <c r="H197" s="13"/>
    </row>
    <row r="198" spans="1:8" s="19" customFormat="1" ht="23.25" x14ac:dyDescent="0.55000000000000004">
      <c r="A198" s="18"/>
      <c r="B198" s="34"/>
      <c r="C198" s="18"/>
      <c r="D198" s="18"/>
      <c r="E198" s="18"/>
      <c r="F198" s="18"/>
      <c r="G198" s="18"/>
      <c r="H198" s="13"/>
    </row>
    <row r="199" spans="1:8" s="19" customFormat="1" ht="23.25" x14ac:dyDescent="0.55000000000000004">
      <c r="A199" s="18"/>
      <c r="B199" s="34"/>
      <c r="C199" s="18"/>
      <c r="D199" s="18"/>
      <c r="E199" s="18"/>
      <c r="F199" s="18"/>
      <c r="G199" s="18"/>
      <c r="H199" s="13"/>
    </row>
    <row r="200" spans="1:8" s="19" customFormat="1" ht="23.25" x14ac:dyDescent="0.55000000000000004">
      <c r="A200" s="18"/>
      <c r="B200" s="34"/>
      <c r="C200" s="18"/>
      <c r="D200" s="18"/>
      <c r="E200" s="18"/>
      <c r="F200" s="18"/>
      <c r="G200" s="18"/>
      <c r="H200" s="13"/>
    </row>
    <row r="201" spans="1:8" ht="23.25" x14ac:dyDescent="0.55000000000000004">
      <c r="A201" s="1"/>
      <c r="B201" s="2" t="s">
        <v>136</v>
      </c>
      <c r="C201" s="1"/>
      <c r="D201" s="1"/>
      <c r="E201" s="1"/>
      <c r="F201" s="1"/>
      <c r="G201" s="1"/>
      <c r="H201" s="1"/>
    </row>
    <row r="202" spans="1:8" ht="23.25" x14ac:dyDescent="0.55000000000000004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 x14ac:dyDescent="0.55000000000000004">
      <c r="A203" s="5"/>
      <c r="B203" s="5"/>
      <c r="C203" s="5" t="s">
        <v>8</v>
      </c>
      <c r="D203" s="5" t="s">
        <v>9</v>
      </c>
      <c r="E203" s="5" t="s">
        <v>10</v>
      </c>
      <c r="F203" s="5" t="s">
        <v>11</v>
      </c>
      <c r="G203" s="30"/>
      <c r="H203" s="30"/>
    </row>
    <row r="204" spans="1:8" ht="23.25" x14ac:dyDescent="0.55000000000000004">
      <c r="A204" s="7">
        <v>1</v>
      </c>
      <c r="B204" s="39" t="s">
        <v>59</v>
      </c>
      <c r="C204" s="15">
        <v>39</v>
      </c>
      <c r="D204" s="7">
        <v>16</v>
      </c>
      <c r="E204" s="7">
        <v>16</v>
      </c>
      <c r="F204" s="7">
        <f t="shared" ref="F204:F225" si="36">SUM(C204:E204)</f>
        <v>71</v>
      </c>
      <c r="G204" s="8" t="str">
        <f t="shared" ref="G204:G225" si="37">IF(F204&gt;79,"4",IF(F204&gt;74,"3.5",IF(F204&gt;69,"3",IF(F204&gt;64,"2.5",IF(F204&gt;59,"2",IF(F204&gt;54,"1.5",IF(F204&gt;49,"1","0")))))))</f>
        <v>3</v>
      </c>
      <c r="H204" s="32"/>
    </row>
    <row r="205" spans="1:8" ht="23.25" x14ac:dyDescent="0.55000000000000004">
      <c r="A205" s="8">
        <v>2</v>
      </c>
      <c r="B205" s="40" t="s">
        <v>60</v>
      </c>
      <c r="C205" s="16">
        <v>36</v>
      </c>
      <c r="D205" s="8">
        <v>17</v>
      </c>
      <c r="E205" s="8">
        <v>18</v>
      </c>
      <c r="F205" s="8">
        <f t="shared" si="36"/>
        <v>71</v>
      </c>
      <c r="G205" s="8" t="str">
        <f t="shared" si="37"/>
        <v>3</v>
      </c>
      <c r="H205" s="9"/>
    </row>
    <row r="206" spans="1:8" ht="23.25" x14ac:dyDescent="0.55000000000000004">
      <c r="A206" s="8">
        <v>3</v>
      </c>
      <c r="B206" s="40" t="s">
        <v>61</v>
      </c>
      <c r="C206" s="16">
        <v>36</v>
      </c>
      <c r="D206" s="8">
        <v>18</v>
      </c>
      <c r="E206" s="8">
        <v>16</v>
      </c>
      <c r="F206" s="8">
        <f t="shared" si="36"/>
        <v>70</v>
      </c>
      <c r="G206" s="8" t="str">
        <f t="shared" si="37"/>
        <v>3</v>
      </c>
      <c r="H206" s="9"/>
    </row>
    <row r="207" spans="1:8" ht="23.25" x14ac:dyDescent="0.55000000000000004">
      <c r="A207" s="8">
        <v>4</v>
      </c>
      <c r="B207" s="40" t="s">
        <v>62</v>
      </c>
      <c r="C207" s="16">
        <v>48</v>
      </c>
      <c r="D207" s="8">
        <v>13</v>
      </c>
      <c r="E207" s="8">
        <v>16</v>
      </c>
      <c r="F207" s="8">
        <f t="shared" si="36"/>
        <v>77</v>
      </c>
      <c r="G207" s="8" t="str">
        <f t="shared" si="37"/>
        <v>3.5</v>
      </c>
      <c r="H207" s="9"/>
    </row>
    <row r="208" spans="1:8" ht="23.25" x14ac:dyDescent="0.55000000000000004">
      <c r="A208" s="8">
        <v>5</v>
      </c>
      <c r="B208" s="40" t="s">
        <v>63</v>
      </c>
      <c r="C208" s="16">
        <v>52</v>
      </c>
      <c r="D208" s="8">
        <v>19</v>
      </c>
      <c r="E208" s="8">
        <v>16</v>
      </c>
      <c r="F208" s="8">
        <f t="shared" si="36"/>
        <v>87</v>
      </c>
      <c r="G208" s="8" t="str">
        <f t="shared" si="37"/>
        <v>4</v>
      </c>
      <c r="H208" s="9"/>
    </row>
    <row r="209" spans="1:8" ht="23.25" x14ac:dyDescent="0.55000000000000004">
      <c r="A209" s="8">
        <v>6</v>
      </c>
      <c r="B209" s="40" t="s">
        <v>64</v>
      </c>
      <c r="C209" s="16">
        <v>45</v>
      </c>
      <c r="D209" s="8">
        <v>18</v>
      </c>
      <c r="E209" s="8">
        <v>14</v>
      </c>
      <c r="F209" s="8">
        <f t="shared" si="36"/>
        <v>77</v>
      </c>
      <c r="G209" s="8" t="str">
        <f t="shared" si="37"/>
        <v>3.5</v>
      </c>
      <c r="H209" s="9"/>
    </row>
    <row r="210" spans="1:8" ht="23.25" x14ac:dyDescent="0.55000000000000004">
      <c r="A210" s="8">
        <v>7</v>
      </c>
      <c r="B210" s="40" t="s">
        <v>65</v>
      </c>
      <c r="C210" s="16">
        <v>42</v>
      </c>
      <c r="D210" s="8">
        <v>16</v>
      </c>
      <c r="E210" s="8">
        <v>12</v>
      </c>
      <c r="F210" s="8">
        <f t="shared" si="36"/>
        <v>70</v>
      </c>
      <c r="G210" s="8" t="str">
        <f t="shared" si="37"/>
        <v>3</v>
      </c>
      <c r="H210" s="9"/>
    </row>
    <row r="211" spans="1:8" ht="23.25" x14ac:dyDescent="0.55000000000000004">
      <c r="A211" s="8">
        <v>8</v>
      </c>
      <c r="B211" s="40" t="s">
        <v>66</v>
      </c>
      <c r="C211" s="16">
        <v>37</v>
      </c>
      <c r="D211" s="8">
        <v>15</v>
      </c>
      <c r="E211" s="8">
        <v>18</v>
      </c>
      <c r="F211" s="8">
        <f t="shared" si="36"/>
        <v>70</v>
      </c>
      <c r="G211" s="8" t="str">
        <f t="shared" si="37"/>
        <v>3</v>
      </c>
      <c r="H211" s="9"/>
    </row>
    <row r="212" spans="1:8" ht="23.25" x14ac:dyDescent="0.55000000000000004">
      <c r="A212" s="8">
        <v>9</v>
      </c>
      <c r="B212" s="40" t="s">
        <v>67</v>
      </c>
      <c r="C212" s="16">
        <v>50</v>
      </c>
      <c r="D212" s="8">
        <v>17</v>
      </c>
      <c r="E212" s="8">
        <v>16</v>
      </c>
      <c r="F212" s="8">
        <f t="shared" si="36"/>
        <v>83</v>
      </c>
      <c r="G212" s="8" t="str">
        <f t="shared" si="37"/>
        <v>4</v>
      </c>
      <c r="H212" s="9"/>
    </row>
    <row r="213" spans="1:8" ht="23.25" x14ac:dyDescent="0.55000000000000004">
      <c r="A213" s="8">
        <v>10</v>
      </c>
      <c r="B213" s="40" t="s">
        <v>68</v>
      </c>
      <c r="C213" s="16">
        <v>58</v>
      </c>
      <c r="D213" s="8">
        <v>19</v>
      </c>
      <c r="E213" s="8">
        <v>17</v>
      </c>
      <c r="F213" s="8">
        <f t="shared" si="36"/>
        <v>94</v>
      </c>
      <c r="G213" s="8" t="str">
        <f t="shared" si="37"/>
        <v>4</v>
      </c>
      <c r="H213" s="9"/>
    </row>
    <row r="214" spans="1:8" ht="23.25" x14ac:dyDescent="0.55000000000000004">
      <c r="A214" s="8">
        <v>11</v>
      </c>
      <c r="B214" s="40" t="s">
        <v>69</v>
      </c>
      <c r="C214" s="16">
        <v>53</v>
      </c>
      <c r="D214" s="8">
        <v>19</v>
      </c>
      <c r="E214" s="8">
        <v>16</v>
      </c>
      <c r="F214" s="8">
        <f t="shared" si="36"/>
        <v>88</v>
      </c>
      <c r="G214" s="8" t="str">
        <f t="shared" si="37"/>
        <v>4</v>
      </c>
      <c r="H214" s="9"/>
    </row>
    <row r="215" spans="1:8" ht="23.25" x14ac:dyDescent="0.55000000000000004">
      <c r="A215" s="8">
        <v>12</v>
      </c>
      <c r="B215" s="40" t="s">
        <v>70</v>
      </c>
      <c r="C215" s="16">
        <v>49</v>
      </c>
      <c r="D215" s="8">
        <v>14</v>
      </c>
      <c r="E215" s="8">
        <v>14</v>
      </c>
      <c r="F215" s="8">
        <f t="shared" si="36"/>
        <v>77</v>
      </c>
      <c r="G215" s="8" t="str">
        <f t="shared" si="37"/>
        <v>3.5</v>
      </c>
      <c r="H215" s="9"/>
    </row>
    <row r="216" spans="1:8" ht="23.25" x14ac:dyDescent="0.55000000000000004">
      <c r="A216" s="8">
        <v>13</v>
      </c>
      <c r="B216" s="40" t="s">
        <v>71</v>
      </c>
      <c r="C216" s="16">
        <v>53</v>
      </c>
      <c r="D216" s="8">
        <v>19</v>
      </c>
      <c r="E216" s="8">
        <v>14</v>
      </c>
      <c r="F216" s="8">
        <f t="shared" si="36"/>
        <v>86</v>
      </c>
      <c r="G216" s="8" t="str">
        <f t="shared" si="37"/>
        <v>4</v>
      </c>
      <c r="H216" s="9"/>
    </row>
    <row r="217" spans="1:8" ht="23.25" x14ac:dyDescent="0.55000000000000004">
      <c r="A217" s="8">
        <v>14</v>
      </c>
      <c r="B217" s="40" t="s">
        <v>72</v>
      </c>
      <c r="C217" s="16">
        <v>53</v>
      </c>
      <c r="D217" s="8">
        <v>19</v>
      </c>
      <c r="E217" s="8">
        <v>17</v>
      </c>
      <c r="F217" s="8">
        <f t="shared" si="36"/>
        <v>89</v>
      </c>
      <c r="G217" s="8" t="str">
        <f t="shared" si="37"/>
        <v>4</v>
      </c>
      <c r="H217" s="9"/>
    </row>
    <row r="218" spans="1:8" ht="23.25" x14ac:dyDescent="0.55000000000000004">
      <c r="A218" s="8">
        <v>15</v>
      </c>
      <c r="B218" s="40" t="s">
        <v>170</v>
      </c>
      <c r="C218" s="16">
        <v>49</v>
      </c>
      <c r="D218" s="8">
        <v>17</v>
      </c>
      <c r="E218" s="8">
        <v>16</v>
      </c>
      <c r="F218" s="8">
        <f t="shared" si="36"/>
        <v>82</v>
      </c>
      <c r="G218" s="8" t="str">
        <f t="shared" si="37"/>
        <v>4</v>
      </c>
      <c r="H218" s="9"/>
    </row>
    <row r="219" spans="1:8" ht="23.25" x14ac:dyDescent="0.55000000000000004">
      <c r="A219" s="8">
        <v>16</v>
      </c>
      <c r="B219" s="40" t="s">
        <v>73</v>
      </c>
      <c r="C219" s="16">
        <v>55</v>
      </c>
      <c r="D219" s="8">
        <v>18</v>
      </c>
      <c r="E219" s="8">
        <v>17</v>
      </c>
      <c r="F219" s="8">
        <f t="shared" si="36"/>
        <v>90</v>
      </c>
      <c r="G219" s="8" t="str">
        <f t="shared" si="37"/>
        <v>4</v>
      </c>
      <c r="H219" s="9"/>
    </row>
    <row r="220" spans="1:8" ht="23.25" x14ac:dyDescent="0.55000000000000004">
      <c r="A220" s="8">
        <v>17</v>
      </c>
      <c r="B220" s="40" t="s">
        <v>74</v>
      </c>
      <c r="C220" s="16">
        <v>52</v>
      </c>
      <c r="D220" s="8">
        <v>11</v>
      </c>
      <c r="E220" s="8">
        <v>16</v>
      </c>
      <c r="F220" s="8">
        <f t="shared" si="36"/>
        <v>79</v>
      </c>
      <c r="G220" s="8" t="str">
        <f t="shared" si="37"/>
        <v>3.5</v>
      </c>
      <c r="H220" s="9"/>
    </row>
    <row r="221" spans="1:8" ht="23.25" x14ac:dyDescent="0.55000000000000004">
      <c r="A221" s="8">
        <v>18</v>
      </c>
      <c r="B221" s="40" t="s">
        <v>75</v>
      </c>
      <c r="C221" s="16">
        <v>51</v>
      </c>
      <c r="D221" s="8">
        <v>19</v>
      </c>
      <c r="E221" s="8">
        <v>15</v>
      </c>
      <c r="F221" s="8">
        <f t="shared" si="36"/>
        <v>85</v>
      </c>
      <c r="G221" s="8" t="str">
        <f t="shared" si="37"/>
        <v>4</v>
      </c>
      <c r="H221" s="9"/>
    </row>
    <row r="222" spans="1:8" ht="23.25" x14ac:dyDescent="0.55000000000000004">
      <c r="A222" s="8">
        <v>19</v>
      </c>
      <c r="B222" s="40" t="s">
        <v>76</v>
      </c>
      <c r="C222" s="16">
        <v>36</v>
      </c>
      <c r="D222" s="8">
        <v>11</v>
      </c>
      <c r="E222" s="8">
        <v>10</v>
      </c>
      <c r="F222" s="8">
        <f t="shared" si="36"/>
        <v>57</v>
      </c>
      <c r="G222" s="8" t="str">
        <f t="shared" si="37"/>
        <v>1.5</v>
      </c>
      <c r="H222" s="9"/>
    </row>
    <row r="223" spans="1:8" ht="23.25" x14ac:dyDescent="0.55000000000000004">
      <c r="A223" s="8">
        <v>20</v>
      </c>
      <c r="B223" s="40" t="s">
        <v>77</v>
      </c>
      <c r="C223" s="16">
        <v>49</v>
      </c>
      <c r="D223" s="8">
        <v>19</v>
      </c>
      <c r="E223" s="8">
        <v>17</v>
      </c>
      <c r="F223" s="8">
        <f t="shared" si="36"/>
        <v>85</v>
      </c>
      <c r="G223" s="8" t="str">
        <f t="shared" si="37"/>
        <v>4</v>
      </c>
      <c r="H223" s="9"/>
    </row>
    <row r="224" spans="1:8" ht="23.25" x14ac:dyDescent="0.55000000000000004">
      <c r="A224" s="8">
        <v>21</v>
      </c>
      <c r="B224" s="40" t="s">
        <v>171</v>
      </c>
      <c r="C224" s="16">
        <v>52</v>
      </c>
      <c r="D224" s="8">
        <v>18</v>
      </c>
      <c r="E224" s="8">
        <v>17</v>
      </c>
      <c r="F224" s="8">
        <f t="shared" si="36"/>
        <v>87</v>
      </c>
      <c r="G224" s="8" t="str">
        <f t="shared" si="37"/>
        <v>4</v>
      </c>
      <c r="H224" s="9"/>
    </row>
    <row r="225" spans="1:8" ht="23.25" x14ac:dyDescent="0.55000000000000004">
      <c r="A225" s="8">
        <v>22</v>
      </c>
      <c r="B225" s="40" t="s">
        <v>172</v>
      </c>
      <c r="C225" s="16">
        <v>53</v>
      </c>
      <c r="D225" s="8">
        <v>18</v>
      </c>
      <c r="E225" s="8">
        <v>15</v>
      </c>
      <c r="F225" s="8">
        <f t="shared" si="36"/>
        <v>86</v>
      </c>
      <c r="G225" s="8" t="str">
        <f t="shared" si="37"/>
        <v>4</v>
      </c>
      <c r="H225" s="9"/>
    </row>
    <row r="226" spans="1:8" ht="23.25" x14ac:dyDescent="0.55000000000000004">
      <c r="A226" s="24"/>
      <c r="B226" s="29" t="s">
        <v>5</v>
      </c>
      <c r="C226" s="25">
        <f>SUM(C204:C225)</f>
        <v>1048</v>
      </c>
      <c r="D226" s="25">
        <f t="shared" ref="D226" si="38">SUM(D204:D225)</f>
        <v>370</v>
      </c>
      <c r="E226" s="25">
        <f t="shared" ref="E226" si="39">SUM(E204:E225)</f>
        <v>343</v>
      </c>
      <c r="F226" s="25">
        <f t="shared" ref="F226" si="40">SUM(F204:F225)</f>
        <v>1761</v>
      </c>
      <c r="G226" s="9"/>
      <c r="H226" s="9"/>
    </row>
    <row r="227" spans="1:8" ht="23.25" x14ac:dyDescent="0.55000000000000004">
      <c r="A227" s="26"/>
      <c r="B227" s="5" t="s">
        <v>12</v>
      </c>
      <c r="C227" s="27">
        <f>C226/22</f>
        <v>47.636363636363633</v>
      </c>
      <c r="D227" s="27">
        <f t="shared" ref="D227" si="41">D226/22</f>
        <v>16.818181818181817</v>
      </c>
      <c r="E227" s="27">
        <f t="shared" ref="E227" si="42">E226/22</f>
        <v>15.590909090909092</v>
      </c>
      <c r="F227" s="27">
        <f t="shared" ref="F227" si="43">F226/22</f>
        <v>80.045454545454547</v>
      </c>
      <c r="G227" s="11"/>
      <c r="H227" s="11"/>
    </row>
    <row r="228" spans="1:8" ht="23.25" x14ac:dyDescent="0.55000000000000004">
      <c r="A228" s="13"/>
      <c r="B228" s="13"/>
      <c r="C228" s="14"/>
      <c r="D228" s="14"/>
      <c r="E228" s="14"/>
      <c r="F228" s="14"/>
      <c r="G228" s="1"/>
      <c r="H228" s="1"/>
    </row>
    <row r="229" spans="1:8" ht="23.25" x14ac:dyDescent="0.55000000000000004">
      <c r="A229" s="1"/>
      <c r="B229" s="1"/>
      <c r="C229" s="1" t="s">
        <v>13</v>
      </c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 t="s">
        <v>14</v>
      </c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 t="s">
        <v>15</v>
      </c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96" t="s">
        <v>137</v>
      </c>
      <c r="C241" s="96"/>
      <c r="D241" s="96"/>
      <c r="E241" s="96"/>
      <c r="F241" s="96"/>
      <c r="G241" s="96"/>
      <c r="H241" s="96"/>
    </row>
    <row r="242" spans="1:8" ht="23.25" x14ac:dyDescent="0.55000000000000004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 x14ac:dyDescent="0.55000000000000004">
      <c r="A243" s="5"/>
      <c r="B243" s="5"/>
      <c r="C243" s="5" t="s">
        <v>8</v>
      </c>
      <c r="D243" s="5" t="s">
        <v>9</v>
      </c>
      <c r="E243" s="5" t="s">
        <v>10</v>
      </c>
      <c r="F243" s="5" t="s">
        <v>11</v>
      </c>
      <c r="G243" s="30"/>
      <c r="H243" s="30"/>
    </row>
    <row r="244" spans="1:8" ht="23.25" x14ac:dyDescent="0.55000000000000004">
      <c r="A244" s="7">
        <v>1</v>
      </c>
      <c r="B244" s="39" t="s">
        <v>59</v>
      </c>
      <c r="C244" s="15">
        <v>40</v>
      </c>
      <c r="D244" s="7">
        <v>17</v>
      </c>
      <c r="E244" s="7">
        <v>18</v>
      </c>
      <c r="F244" s="7">
        <f t="shared" ref="F244:F265" si="44">SUM(C244:E244)</f>
        <v>75</v>
      </c>
      <c r="G244" s="8" t="str">
        <f t="shared" ref="G244:G265" si="45">IF(F244&gt;79,"4",IF(F244&gt;74,"3.5",IF(F244&gt;69,"3",IF(F244&gt;64,"2.5",IF(F244&gt;59,"2",IF(F244&gt;54,"1.5",IF(F244&gt;49,"1","0")))))))</f>
        <v>3.5</v>
      </c>
      <c r="H244" s="32"/>
    </row>
    <row r="245" spans="1:8" ht="23.25" x14ac:dyDescent="0.55000000000000004">
      <c r="A245" s="8">
        <v>2</v>
      </c>
      <c r="B245" s="40" t="s">
        <v>60</v>
      </c>
      <c r="C245" s="16">
        <v>34</v>
      </c>
      <c r="D245" s="8">
        <v>15</v>
      </c>
      <c r="E245" s="8">
        <v>16</v>
      </c>
      <c r="F245" s="8">
        <f t="shared" si="44"/>
        <v>65</v>
      </c>
      <c r="G245" s="8" t="str">
        <f t="shared" si="45"/>
        <v>2.5</v>
      </c>
      <c r="H245" s="9"/>
    </row>
    <row r="246" spans="1:8" ht="23.25" x14ac:dyDescent="0.55000000000000004">
      <c r="A246" s="8">
        <v>3</v>
      </c>
      <c r="B246" s="40" t="s">
        <v>61</v>
      </c>
      <c r="C246" s="16">
        <v>39</v>
      </c>
      <c r="D246" s="8">
        <v>16</v>
      </c>
      <c r="E246" s="8">
        <v>17</v>
      </c>
      <c r="F246" s="8">
        <f t="shared" si="44"/>
        <v>72</v>
      </c>
      <c r="G246" s="8" t="str">
        <f t="shared" si="45"/>
        <v>3</v>
      </c>
      <c r="H246" s="9"/>
    </row>
    <row r="247" spans="1:8" ht="23.25" x14ac:dyDescent="0.55000000000000004">
      <c r="A247" s="8">
        <v>4</v>
      </c>
      <c r="B247" s="40" t="s">
        <v>62</v>
      </c>
      <c r="C247" s="16">
        <v>44</v>
      </c>
      <c r="D247" s="8">
        <v>15</v>
      </c>
      <c r="E247" s="8">
        <v>16</v>
      </c>
      <c r="F247" s="8">
        <f t="shared" si="44"/>
        <v>75</v>
      </c>
      <c r="G247" s="8" t="str">
        <f t="shared" si="45"/>
        <v>3.5</v>
      </c>
      <c r="H247" s="9"/>
    </row>
    <row r="248" spans="1:8" ht="23.25" x14ac:dyDescent="0.55000000000000004">
      <c r="A248" s="8">
        <v>5</v>
      </c>
      <c r="B248" s="40" t="s">
        <v>63</v>
      </c>
      <c r="C248" s="16">
        <v>50</v>
      </c>
      <c r="D248" s="8">
        <v>15</v>
      </c>
      <c r="E248" s="8">
        <v>16</v>
      </c>
      <c r="F248" s="8">
        <f t="shared" si="44"/>
        <v>81</v>
      </c>
      <c r="G248" s="8" t="str">
        <f t="shared" si="45"/>
        <v>4</v>
      </c>
      <c r="H248" s="9"/>
    </row>
    <row r="249" spans="1:8" ht="23.25" x14ac:dyDescent="0.55000000000000004">
      <c r="A249" s="8">
        <v>6</v>
      </c>
      <c r="B249" s="40" t="s">
        <v>64</v>
      </c>
      <c r="C249" s="16">
        <v>43</v>
      </c>
      <c r="D249" s="8">
        <v>15</v>
      </c>
      <c r="E249" s="8">
        <v>16</v>
      </c>
      <c r="F249" s="8">
        <f t="shared" si="44"/>
        <v>74</v>
      </c>
      <c r="G249" s="8" t="str">
        <f t="shared" si="45"/>
        <v>3</v>
      </c>
      <c r="H249" s="9"/>
    </row>
    <row r="250" spans="1:8" ht="23.25" x14ac:dyDescent="0.55000000000000004">
      <c r="A250" s="8">
        <v>7</v>
      </c>
      <c r="B250" s="40" t="s">
        <v>65</v>
      </c>
      <c r="C250" s="16">
        <v>38</v>
      </c>
      <c r="D250" s="8">
        <v>16</v>
      </c>
      <c r="E250" s="8">
        <v>16</v>
      </c>
      <c r="F250" s="8">
        <f t="shared" si="44"/>
        <v>70</v>
      </c>
      <c r="G250" s="8" t="str">
        <f t="shared" si="45"/>
        <v>3</v>
      </c>
      <c r="H250" s="9"/>
    </row>
    <row r="251" spans="1:8" ht="23.25" x14ac:dyDescent="0.55000000000000004">
      <c r="A251" s="8">
        <v>8</v>
      </c>
      <c r="B251" s="40" t="s">
        <v>66</v>
      </c>
      <c r="C251" s="16">
        <v>41</v>
      </c>
      <c r="D251" s="8">
        <v>15</v>
      </c>
      <c r="E251" s="8">
        <v>16</v>
      </c>
      <c r="F251" s="8">
        <f t="shared" si="44"/>
        <v>72</v>
      </c>
      <c r="G251" s="8" t="str">
        <f t="shared" si="45"/>
        <v>3</v>
      </c>
      <c r="H251" s="9"/>
    </row>
    <row r="252" spans="1:8" ht="23.25" x14ac:dyDescent="0.55000000000000004">
      <c r="A252" s="8">
        <v>9</v>
      </c>
      <c r="B252" s="40" t="s">
        <v>67</v>
      </c>
      <c r="C252" s="16">
        <v>49</v>
      </c>
      <c r="D252" s="8">
        <v>15</v>
      </c>
      <c r="E252" s="8">
        <v>16</v>
      </c>
      <c r="F252" s="8">
        <f t="shared" si="44"/>
        <v>80</v>
      </c>
      <c r="G252" s="8" t="str">
        <f t="shared" si="45"/>
        <v>4</v>
      </c>
      <c r="H252" s="9"/>
    </row>
    <row r="253" spans="1:8" ht="23.25" x14ac:dyDescent="0.55000000000000004">
      <c r="A253" s="8">
        <v>10</v>
      </c>
      <c r="B253" s="40" t="s">
        <v>68</v>
      </c>
      <c r="C253" s="16">
        <v>51</v>
      </c>
      <c r="D253" s="8">
        <v>15</v>
      </c>
      <c r="E253" s="8">
        <v>16</v>
      </c>
      <c r="F253" s="8">
        <f t="shared" si="44"/>
        <v>82</v>
      </c>
      <c r="G253" s="8" t="str">
        <f t="shared" si="45"/>
        <v>4</v>
      </c>
      <c r="H253" s="9"/>
    </row>
    <row r="254" spans="1:8" ht="23.25" x14ac:dyDescent="0.55000000000000004">
      <c r="A254" s="8">
        <v>11</v>
      </c>
      <c r="B254" s="40" t="s">
        <v>69</v>
      </c>
      <c r="C254" s="16">
        <v>52</v>
      </c>
      <c r="D254" s="8">
        <v>15</v>
      </c>
      <c r="E254" s="8">
        <v>16</v>
      </c>
      <c r="F254" s="8">
        <f t="shared" si="44"/>
        <v>83</v>
      </c>
      <c r="G254" s="8" t="str">
        <f t="shared" si="45"/>
        <v>4</v>
      </c>
      <c r="H254" s="9"/>
    </row>
    <row r="255" spans="1:8" ht="23.25" x14ac:dyDescent="0.55000000000000004">
      <c r="A255" s="8">
        <v>12</v>
      </c>
      <c r="B255" s="40" t="s">
        <v>70</v>
      </c>
      <c r="C255" s="16">
        <v>40</v>
      </c>
      <c r="D255" s="8">
        <v>15</v>
      </c>
      <c r="E255" s="8">
        <v>16</v>
      </c>
      <c r="F255" s="8">
        <f t="shared" si="44"/>
        <v>71</v>
      </c>
      <c r="G255" s="8" t="str">
        <f t="shared" si="45"/>
        <v>3</v>
      </c>
      <c r="H255" s="9"/>
    </row>
    <row r="256" spans="1:8" ht="23.25" x14ac:dyDescent="0.55000000000000004">
      <c r="A256" s="8">
        <v>13</v>
      </c>
      <c r="B256" s="40" t="s">
        <v>71</v>
      </c>
      <c r="C256" s="16">
        <v>53</v>
      </c>
      <c r="D256" s="8">
        <v>15</v>
      </c>
      <c r="E256" s="8">
        <v>16</v>
      </c>
      <c r="F256" s="8">
        <f t="shared" si="44"/>
        <v>84</v>
      </c>
      <c r="G256" s="8" t="str">
        <f t="shared" si="45"/>
        <v>4</v>
      </c>
      <c r="H256" s="9"/>
    </row>
    <row r="257" spans="1:8" ht="23.25" x14ac:dyDescent="0.55000000000000004">
      <c r="A257" s="8">
        <v>14</v>
      </c>
      <c r="B257" s="40" t="s">
        <v>72</v>
      </c>
      <c r="C257" s="16">
        <v>55</v>
      </c>
      <c r="D257" s="8">
        <v>16</v>
      </c>
      <c r="E257" s="8">
        <v>17</v>
      </c>
      <c r="F257" s="8">
        <f t="shared" si="44"/>
        <v>88</v>
      </c>
      <c r="G257" s="8" t="str">
        <f t="shared" si="45"/>
        <v>4</v>
      </c>
      <c r="H257" s="9"/>
    </row>
    <row r="258" spans="1:8" ht="23.25" x14ac:dyDescent="0.55000000000000004">
      <c r="A258" s="8">
        <v>15</v>
      </c>
      <c r="B258" s="40" t="s">
        <v>170</v>
      </c>
      <c r="C258" s="16">
        <v>31</v>
      </c>
      <c r="D258" s="8">
        <v>15</v>
      </c>
      <c r="E258" s="8">
        <v>16</v>
      </c>
      <c r="F258" s="8">
        <f t="shared" si="44"/>
        <v>62</v>
      </c>
      <c r="G258" s="8" t="str">
        <f t="shared" si="45"/>
        <v>2</v>
      </c>
      <c r="H258" s="9"/>
    </row>
    <row r="259" spans="1:8" ht="23.25" x14ac:dyDescent="0.55000000000000004">
      <c r="A259" s="8">
        <v>16</v>
      </c>
      <c r="B259" s="40" t="s">
        <v>73</v>
      </c>
      <c r="C259" s="16">
        <v>53</v>
      </c>
      <c r="D259" s="8">
        <v>15</v>
      </c>
      <c r="E259" s="8">
        <v>16</v>
      </c>
      <c r="F259" s="8">
        <f t="shared" si="44"/>
        <v>84</v>
      </c>
      <c r="G259" s="8" t="str">
        <f t="shared" si="45"/>
        <v>4</v>
      </c>
      <c r="H259" s="9"/>
    </row>
    <row r="260" spans="1:8" ht="23.25" x14ac:dyDescent="0.55000000000000004">
      <c r="A260" s="8">
        <v>17</v>
      </c>
      <c r="B260" s="40" t="s">
        <v>74</v>
      </c>
      <c r="C260" s="16">
        <v>46</v>
      </c>
      <c r="D260" s="8">
        <v>15</v>
      </c>
      <c r="E260" s="8">
        <v>16</v>
      </c>
      <c r="F260" s="8">
        <f t="shared" si="44"/>
        <v>77</v>
      </c>
      <c r="G260" s="8" t="str">
        <f t="shared" si="45"/>
        <v>3.5</v>
      </c>
      <c r="H260" s="9"/>
    </row>
    <row r="261" spans="1:8" ht="23.25" x14ac:dyDescent="0.55000000000000004">
      <c r="A261" s="8">
        <v>18</v>
      </c>
      <c r="B261" s="40" t="s">
        <v>75</v>
      </c>
      <c r="C261" s="16">
        <v>48</v>
      </c>
      <c r="D261" s="8">
        <v>16</v>
      </c>
      <c r="E261" s="8">
        <v>17</v>
      </c>
      <c r="F261" s="8">
        <f t="shared" si="44"/>
        <v>81</v>
      </c>
      <c r="G261" s="8" t="str">
        <f t="shared" si="45"/>
        <v>4</v>
      </c>
      <c r="H261" s="9"/>
    </row>
    <row r="262" spans="1:8" ht="23.25" x14ac:dyDescent="0.55000000000000004">
      <c r="A262" s="8">
        <v>19</v>
      </c>
      <c r="B262" s="40" t="s">
        <v>76</v>
      </c>
      <c r="C262" s="16">
        <v>26</v>
      </c>
      <c r="D262" s="8">
        <v>15</v>
      </c>
      <c r="E262" s="8">
        <v>16</v>
      </c>
      <c r="F262" s="8">
        <f t="shared" si="44"/>
        <v>57</v>
      </c>
      <c r="G262" s="8" t="str">
        <f t="shared" si="45"/>
        <v>1.5</v>
      </c>
      <c r="H262" s="9"/>
    </row>
    <row r="263" spans="1:8" ht="23.25" x14ac:dyDescent="0.55000000000000004">
      <c r="A263" s="8">
        <v>20</v>
      </c>
      <c r="B263" s="40" t="s">
        <v>77</v>
      </c>
      <c r="C263" s="16">
        <v>53</v>
      </c>
      <c r="D263" s="8">
        <v>15</v>
      </c>
      <c r="E263" s="8">
        <v>16</v>
      </c>
      <c r="F263" s="8">
        <f t="shared" si="44"/>
        <v>84</v>
      </c>
      <c r="G263" s="8" t="str">
        <f t="shared" si="45"/>
        <v>4</v>
      </c>
      <c r="H263" s="9"/>
    </row>
    <row r="264" spans="1:8" ht="23.25" x14ac:dyDescent="0.55000000000000004">
      <c r="A264" s="8">
        <v>21</v>
      </c>
      <c r="B264" s="40" t="s">
        <v>171</v>
      </c>
      <c r="C264" s="16">
        <v>44</v>
      </c>
      <c r="D264" s="8">
        <v>15</v>
      </c>
      <c r="E264" s="8">
        <v>16</v>
      </c>
      <c r="F264" s="8">
        <f t="shared" si="44"/>
        <v>75</v>
      </c>
      <c r="G264" s="8" t="str">
        <f t="shared" si="45"/>
        <v>3.5</v>
      </c>
      <c r="H264" s="9"/>
    </row>
    <row r="265" spans="1:8" ht="23.25" x14ac:dyDescent="0.55000000000000004">
      <c r="A265" s="8">
        <v>22</v>
      </c>
      <c r="B265" s="40" t="s">
        <v>172</v>
      </c>
      <c r="C265" s="16">
        <v>47</v>
      </c>
      <c r="D265" s="8">
        <v>15</v>
      </c>
      <c r="E265" s="8">
        <v>16</v>
      </c>
      <c r="F265" s="8">
        <f t="shared" si="44"/>
        <v>78</v>
      </c>
      <c r="G265" s="8" t="str">
        <f t="shared" si="45"/>
        <v>3.5</v>
      </c>
      <c r="H265" s="9"/>
    </row>
    <row r="266" spans="1:8" ht="23.25" x14ac:dyDescent="0.55000000000000004">
      <c r="A266" s="24"/>
      <c r="B266" s="29" t="s">
        <v>5</v>
      </c>
      <c r="C266" s="25">
        <f>SUM(C244:C265)</f>
        <v>977</v>
      </c>
      <c r="D266" s="25">
        <f t="shared" ref="D266" si="46">SUM(D244:D265)</f>
        <v>336</v>
      </c>
      <c r="E266" s="25">
        <f t="shared" ref="E266" si="47">SUM(E244:E265)</f>
        <v>357</v>
      </c>
      <c r="F266" s="25">
        <f t="shared" ref="F266" si="48">SUM(F244:F265)</f>
        <v>1670</v>
      </c>
      <c r="G266" s="9"/>
      <c r="H266" s="9"/>
    </row>
    <row r="267" spans="1:8" ht="23.25" x14ac:dyDescent="0.55000000000000004">
      <c r="A267" s="26"/>
      <c r="B267" s="5" t="s">
        <v>12</v>
      </c>
      <c r="C267" s="27">
        <f>C266/22</f>
        <v>44.409090909090907</v>
      </c>
      <c r="D267" s="27">
        <f t="shared" ref="D267" si="49">D266/22</f>
        <v>15.272727272727273</v>
      </c>
      <c r="E267" s="27">
        <f t="shared" ref="E267" si="50">E266/22</f>
        <v>16.227272727272727</v>
      </c>
      <c r="F267" s="27">
        <f t="shared" ref="F267" si="51">F266/22</f>
        <v>75.909090909090907</v>
      </c>
      <c r="G267" s="11"/>
      <c r="H267" s="11"/>
    </row>
    <row r="268" spans="1:8" ht="23.25" x14ac:dyDescent="0.55000000000000004">
      <c r="A268" s="13"/>
      <c r="B268" s="13"/>
      <c r="C268" s="14"/>
      <c r="D268" s="14"/>
      <c r="E268" s="14"/>
      <c r="F268" s="14"/>
      <c r="G268" s="1"/>
      <c r="H268" s="1"/>
    </row>
    <row r="269" spans="1:8" ht="23.25" x14ac:dyDescent="0.55000000000000004">
      <c r="A269" s="1"/>
      <c r="B269" s="1"/>
      <c r="C269" s="1" t="s">
        <v>13</v>
      </c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 t="s">
        <v>14</v>
      </c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 t="s">
        <v>15</v>
      </c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2" t="s">
        <v>138</v>
      </c>
      <c r="C281" s="1"/>
      <c r="D281" s="1"/>
      <c r="E281" s="1"/>
      <c r="F281" s="1"/>
      <c r="G281" s="1"/>
      <c r="H281" s="1"/>
    </row>
    <row r="282" spans="1:8" ht="23.25" x14ac:dyDescent="0.55000000000000004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 x14ac:dyDescent="0.55000000000000004">
      <c r="A283" s="5"/>
      <c r="B283" s="5"/>
      <c r="C283" s="5" t="s">
        <v>8</v>
      </c>
      <c r="D283" s="5" t="s">
        <v>9</v>
      </c>
      <c r="E283" s="5" t="s">
        <v>10</v>
      </c>
      <c r="F283" s="5" t="s">
        <v>11</v>
      </c>
      <c r="G283" s="30"/>
      <c r="H283" s="30"/>
    </row>
    <row r="284" spans="1:8" ht="23.25" x14ac:dyDescent="0.55000000000000004">
      <c r="A284" s="7">
        <v>1</v>
      </c>
      <c r="B284" s="39" t="s">
        <v>59</v>
      </c>
      <c r="C284" s="15">
        <v>37</v>
      </c>
      <c r="D284" s="7">
        <v>13</v>
      </c>
      <c r="E284" s="7">
        <v>15</v>
      </c>
      <c r="F284" s="7">
        <f t="shared" ref="F284:F305" si="52">SUM(C284:E284)</f>
        <v>65</v>
      </c>
      <c r="G284" s="8" t="str">
        <f t="shared" ref="G284:G305" si="53">IF(F284&gt;79,"4",IF(F284&gt;74,"3.5",IF(F284&gt;69,"3",IF(F284&gt;64,"2.5",IF(F284&gt;59,"2",IF(F284&gt;54,"1.5",IF(F284&gt;49,"1","0")))))))</f>
        <v>2.5</v>
      </c>
      <c r="H284" s="32"/>
    </row>
    <row r="285" spans="1:8" ht="23.25" x14ac:dyDescent="0.55000000000000004">
      <c r="A285" s="8">
        <v>2</v>
      </c>
      <c r="B285" s="40" t="s">
        <v>60</v>
      </c>
      <c r="C285" s="16">
        <v>37</v>
      </c>
      <c r="D285" s="8">
        <v>18</v>
      </c>
      <c r="E285" s="8">
        <v>15</v>
      </c>
      <c r="F285" s="8">
        <f t="shared" si="52"/>
        <v>70</v>
      </c>
      <c r="G285" s="8" t="str">
        <f t="shared" si="53"/>
        <v>3</v>
      </c>
      <c r="H285" s="9"/>
    </row>
    <row r="286" spans="1:8" ht="23.25" x14ac:dyDescent="0.55000000000000004">
      <c r="A286" s="8">
        <v>3</v>
      </c>
      <c r="B286" s="40" t="s">
        <v>61</v>
      </c>
      <c r="C286" s="16">
        <v>40</v>
      </c>
      <c r="D286" s="8">
        <v>13</v>
      </c>
      <c r="E286" s="8">
        <v>13</v>
      </c>
      <c r="F286" s="8">
        <f t="shared" si="52"/>
        <v>66</v>
      </c>
      <c r="G286" s="8" t="str">
        <f t="shared" si="53"/>
        <v>2.5</v>
      </c>
      <c r="H286" s="9"/>
    </row>
    <row r="287" spans="1:8" ht="23.25" x14ac:dyDescent="0.55000000000000004">
      <c r="A287" s="8">
        <v>4</v>
      </c>
      <c r="B287" s="40" t="s">
        <v>62</v>
      </c>
      <c r="C287" s="16">
        <v>43</v>
      </c>
      <c r="D287" s="8">
        <v>20</v>
      </c>
      <c r="E287" s="8">
        <v>15</v>
      </c>
      <c r="F287" s="8">
        <f t="shared" si="52"/>
        <v>78</v>
      </c>
      <c r="G287" s="8" t="str">
        <f t="shared" si="53"/>
        <v>3.5</v>
      </c>
      <c r="H287" s="9"/>
    </row>
    <row r="288" spans="1:8" ht="23.25" x14ac:dyDescent="0.55000000000000004">
      <c r="A288" s="8">
        <v>5</v>
      </c>
      <c r="B288" s="40" t="s">
        <v>63</v>
      </c>
      <c r="C288" s="16">
        <v>51</v>
      </c>
      <c r="D288" s="8">
        <v>16</v>
      </c>
      <c r="E288" s="8">
        <v>13</v>
      </c>
      <c r="F288" s="8">
        <f t="shared" si="52"/>
        <v>80</v>
      </c>
      <c r="G288" s="8" t="str">
        <f t="shared" si="53"/>
        <v>4</v>
      </c>
      <c r="H288" s="9"/>
    </row>
    <row r="289" spans="1:8" ht="23.25" x14ac:dyDescent="0.55000000000000004">
      <c r="A289" s="8">
        <v>6</v>
      </c>
      <c r="B289" s="40" t="s">
        <v>64</v>
      </c>
      <c r="C289" s="16">
        <v>44</v>
      </c>
      <c r="D289" s="8">
        <v>17</v>
      </c>
      <c r="E289" s="8">
        <v>15</v>
      </c>
      <c r="F289" s="8">
        <f t="shared" si="52"/>
        <v>76</v>
      </c>
      <c r="G289" s="8" t="str">
        <f t="shared" si="53"/>
        <v>3.5</v>
      </c>
      <c r="H289" s="9"/>
    </row>
    <row r="290" spans="1:8" ht="23.25" x14ac:dyDescent="0.55000000000000004">
      <c r="A290" s="8">
        <v>7</v>
      </c>
      <c r="B290" s="40" t="s">
        <v>65</v>
      </c>
      <c r="C290" s="16">
        <v>45</v>
      </c>
      <c r="D290" s="8">
        <v>18</v>
      </c>
      <c r="E290" s="8">
        <v>13</v>
      </c>
      <c r="F290" s="8">
        <f t="shared" si="52"/>
        <v>76</v>
      </c>
      <c r="G290" s="8" t="str">
        <f t="shared" si="53"/>
        <v>3.5</v>
      </c>
      <c r="H290" s="9"/>
    </row>
    <row r="291" spans="1:8" ht="23.25" x14ac:dyDescent="0.55000000000000004">
      <c r="A291" s="8">
        <v>8</v>
      </c>
      <c r="B291" s="40" t="s">
        <v>66</v>
      </c>
      <c r="C291" s="16">
        <v>41</v>
      </c>
      <c r="D291" s="8">
        <v>19</v>
      </c>
      <c r="E291" s="8">
        <v>13</v>
      </c>
      <c r="F291" s="8">
        <f t="shared" si="52"/>
        <v>73</v>
      </c>
      <c r="G291" s="8" t="str">
        <f t="shared" si="53"/>
        <v>3</v>
      </c>
      <c r="H291" s="9"/>
    </row>
    <row r="292" spans="1:8" ht="23.25" x14ac:dyDescent="0.55000000000000004">
      <c r="A292" s="8">
        <v>9</v>
      </c>
      <c r="B292" s="40" t="s">
        <v>67</v>
      </c>
      <c r="C292" s="16">
        <v>40</v>
      </c>
      <c r="D292" s="8">
        <v>20</v>
      </c>
      <c r="E292" s="8">
        <v>14</v>
      </c>
      <c r="F292" s="8">
        <f t="shared" si="52"/>
        <v>74</v>
      </c>
      <c r="G292" s="8" t="str">
        <f t="shared" si="53"/>
        <v>3</v>
      </c>
      <c r="H292" s="9"/>
    </row>
    <row r="293" spans="1:8" ht="23.25" x14ac:dyDescent="0.55000000000000004">
      <c r="A293" s="8">
        <v>10</v>
      </c>
      <c r="B293" s="40" t="s">
        <v>68</v>
      </c>
      <c r="C293" s="16">
        <v>50</v>
      </c>
      <c r="D293" s="8">
        <v>20</v>
      </c>
      <c r="E293" s="8">
        <v>17</v>
      </c>
      <c r="F293" s="8">
        <f t="shared" si="52"/>
        <v>87</v>
      </c>
      <c r="G293" s="8" t="str">
        <f t="shared" si="53"/>
        <v>4</v>
      </c>
      <c r="H293" s="9"/>
    </row>
    <row r="294" spans="1:8" ht="23.25" x14ac:dyDescent="0.55000000000000004">
      <c r="A294" s="8">
        <v>11</v>
      </c>
      <c r="B294" s="40" t="s">
        <v>69</v>
      </c>
      <c r="C294" s="16">
        <v>48</v>
      </c>
      <c r="D294" s="8">
        <v>20</v>
      </c>
      <c r="E294" s="8">
        <v>16</v>
      </c>
      <c r="F294" s="8">
        <f t="shared" si="52"/>
        <v>84</v>
      </c>
      <c r="G294" s="8" t="str">
        <f t="shared" si="53"/>
        <v>4</v>
      </c>
      <c r="H294" s="9"/>
    </row>
    <row r="295" spans="1:8" ht="23.25" x14ac:dyDescent="0.55000000000000004">
      <c r="A295" s="8">
        <v>12</v>
      </c>
      <c r="B295" s="40" t="s">
        <v>70</v>
      </c>
      <c r="C295" s="16">
        <v>42</v>
      </c>
      <c r="D295" s="8">
        <v>20</v>
      </c>
      <c r="E295" s="8">
        <v>13</v>
      </c>
      <c r="F295" s="8">
        <f t="shared" si="52"/>
        <v>75</v>
      </c>
      <c r="G295" s="8" t="str">
        <f t="shared" si="53"/>
        <v>3.5</v>
      </c>
      <c r="H295" s="9"/>
    </row>
    <row r="296" spans="1:8" ht="23.25" x14ac:dyDescent="0.55000000000000004">
      <c r="A296" s="8">
        <v>13</v>
      </c>
      <c r="B296" s="40" t="s">
        <v>71</v>
      </c>
      <c r="C296" s="16">
        <v>49</v>
      </c>
      <c r="D296" s="8">
        <v>20</v>
      </c>
      <c r="E296" s="8">
        <v>15</v>
      </c>
      <c r="F296" s="8">
        <f t="shared" si="52"/>
        <v>84</v>
      </c>
      <c r="G296" s="8" t="str">
        <f t="shared" si="53"/>
        <v>4</v>
      </c>
      <c r="H296" s="9"/>
    </row>
    <row r="297" spans="1:8" ht="23.25" x14ac:dyDescent="0.55000000000000004">
      <c r="A297" s="8">
        <v>14</v>
      </c>
      <c r="B297" s="40" t="s">
        <v>72</v>
      </c>
      <c r="C297" s="16">
        <v>47</v>
      </c>
      <c r="D297" s="8">
        <v>20</v>
      </c>
      <c r="E297" s="8">
        <v>14</v>
      </c>
      <c r="F297" s="8">
        <f t="shared" si="52"/>
        <v>81</v>
      </c>
      <c r="G297" s="8" t="str">
        <f t="shared" si="53"/>
        <v>4</v>
      </c>
      <c r="H297" s="9"/>
    </row>
    <row r="298" spans="1:8" ht="23.25" x14ac:dyDescent="0.55000000000000004">
      <c r="A298" s="8">
        <v>15</v>
      </c>
      <c r="B298" s="40" t="s">
        <v>170</v>
      </c>
      <c r="C298" s="16">
        <v>47</v>
      </c>
      <c r="D298" s="8">
        <v>15</v>
      </c>
      <c r="E298" s="8">
        <v>13</v>
      </c>
      <c r="F298" s="8">
        <f t="shared" si="52"/>
        <v>75</v>
      </c>
      <c r="G298" s="8" t="str">
        <f t="shared" si="53"/>
        <v>3.5</v>
      </c>
      <c r="H298" s="9"/>
    </row>
    <row r="299" spans="1:8" ht="23.25" x14ac:dyDescent="0.55000000000000004">
      <c r="A299" s="8">
        <v>16</v>
      </c>
      <c r="B299" s="40" t="s">
        <v>73</v>
      </c>
      <c r="C299" s="16">
        <v>48</v>
      </c>
      <c r="D299" s="8">
        <v>20</v>
      </c>
      <c r="E299" s="8">
        <v>15</v>
      </c>
      <c r="F299" s="8">
        <f t="shared" si="52"/>
        <v>83</v>
      </c>
      <c r="G299" s="8" t="str">
        <f t="shared" si="53"/>
        <v>4</v>
      </c>
      <c r="H299" s="9"/>
    </row>
    <row r="300" spans="1:8" ht="23.25" x14ac:dyDescent="0.55000000000000004">
      <c r="A300" s="8">
        <v>17</v>
      </c>
      <c r="B300" s="40" t="s">
        <v>74</v>
      </c>
      <c r="C300" s="16">
        <v>52</v>
      </c>
      <c r="D300" s="8">
        <v>20</v>
      </c>
      <c r="E300" s="8">
        <v>13</v>
      </c>
      <c r="F300" s="8">
        <f t="shared" si="52"/>
        <v>85</v>
      </c>
      <c r="G300" s="8" t="str">
        <f t="shared" si="53"/>
        <v>4</v>
      </c>
      <c r="H300" s="9"/>
    </row>
    <row r="301" spans="1:8" ht="23.25" x14ac:dyDescent="0.55000000000000004">
      <c r="A301" s="8">
        <v>18</v>
      </c>
      <c r="B301" s="40" t="s">
        <v>75</v>
      </c>
      <c r="C301" s="16">
        <v>49</v>
      </c>
      <c r="D301" s="8">
        <v>17</v>
      </c>
      <c r="E301" s="8">
        <v>15</v>
      </c>
      <c r="F301" s="8">
        <f t="shared" si="52"/>
        <v>81</v>
      </c>
      <c r="G301" s="8" t="str">
        <f t="shared" si="53"/>
        <v>4</v>
      </c>
      <c r="H301" s="9"/>
    </row>
    <row r="302" spans="1:8" ht="23.25" x14ac:dyDescent="0.55000000000000004">
      <c r="A302" s="8">
        <v>19</v>
      </c>
      <c r="B302" s="40" t="s">
        <v>76</v>
      </c>
      <c r="C302" s="16">
        <v>28</v>
      </c>
      <c r="D302" s="8">
        <v>13</v>
      </c>
      <c r="E302" s="8">
        <v>13</v>
      </c>
      <c r="F302" s="8">
        <f t="shared" si="52"/>
        <v>54</v>
      </c>
      <c r="G302" s="8" t="str">
        <f t="shared" si="53"/>
        <v>1</v>
      </c>
      <c r="H302" s="9"/>
    </row>
    <row r="303" spans="1:8" ht="23.25" x14ac:dyDescent="0.55000000000000004">
      <c r="A303" s="8">
        <v>20</v>
      </c>
      <c r="B303" s="40" t="s">
        <v>77</v>
      </c>
      <c r="C303" s="16">
        <v>52</v>
      </c>
      <c r="D303" s="8">
        <v>20</v>
      </c>
      <c r="E303" s="8">
        <v>16</v>
      </c>
      <c r="F303" s="8">
        <f t="shared" si="52"/>
        <v>88</v>
      </c>
      <c r="G303" s="8" t="str">
        <f t="shared" si="53"/>
        <v>4</v>
      </c>
      <c r="H303" s="9"/>
    </row>
    <row r="304" spans="1:8" ht="23.25" x14ac:dyDescent="0.55000000000000004">
      <c r="A304" s="8">
        <v>21</v>
      </c>
      <c r="B304" s="40" t="s">
        <v>171</v>
      </c>
      <c r="C304" s="16">
        <v>43</v>
      </c>
      <c r="D304" s="8">
        <v>14</v>
      </c>
      <c r="E304" s="8">
        <v>13</v>
      </c>
      <c r="F304" s="8">
        <f t="shared" si="52"/>
        <v>70</v>
      </c>
      <c r="G304" s="8" t="str">
        <f t="shared" si="53"/>
        <v>3</v>
      </c>
      <c r="H304" s="9"/>
    </row>
    <row r="305" spans="1:8" ht="23.25" x14ac:dyDescent="0.55000000000000004">
      <c r="A305" s="8">
        <v>22</v>
      </c>
      <c r="B305" s="40" t="s">
        <v>172</v>
      </c>
      <c r="C305" s="16">
        <v>47</v>
      </c>
      <c r="D305" s="8">
        <v>20</v>
      </c>
      <c r="E305" s="8">
        <v>14</v>
      </c>
      <c r="F305" s="8">
        <f t="shared" si="52"/>
        <v>81</v>
      </c>
      <c r="G305" s="8" t="str">
        <f t="shared" si="53"/>
        <v>4</v>
      </c>
      <c r="H305" s="9"/>
    </row>
    <row r="306" spans="1:8" ht="23.25" x14ac:dyDescent="0.55000000000000004">
      <c r="A306" s="24"/>
      <c r="B306" s="29" t="s">
        <v>5</v>
      </c>
      <c r="C306" s="25">
        <f>SUM(C284:C305)</f>
        <v>980</v>
      </c>
      <c r="D306" s="25">
        <f t="shared" ref="D306" si="54">SUM(D284:D305)</f>
        <v>393</v>
      </c>
      <c r="E306" s="25">
        <f t="shared" ref="E306" si="55">SUM(E284:E305)</f>
        <v>313</v>
      </c>
      <c r="F306" s="25">
        <f t="shared" ref="F306" si="56">SUM(F284:F305)</f>
        <v>1686</v>
      </c>
      <c r="G306" s="9"/>
      <c r="H306" s="9"/>
    </row>
    <row r="307" spans="1:8" ht="23.25" x14ac:dyDescent="0.55000000000000004">
      <c r="A307" s="26"/>
      <c r="B307" s="5" t="s">
        <v>12</v>
      </c>
      <c r="C307" s="27">
        <f>C306/22</f>
        <v>44.545454545454547</v>
      </c>
      <c r="D307" s="27">
        <f t="shared" ref="D307" si="57">D306/22</f>
        <v>17.863636363636363</v>
      </c>
      <c r="E307" s="27">
        <f t="shared" ref="E307" si="58">E306/22</f>
        <v>14.227272727272727</v>
      </c>
      <c r="F307" s="27">
        <f t="shared" ref="F307" si="59">F306/22</f>
        <v>76.63636363636364</v>
      </c>
      <c r="G307" s="11"/>
      <c r="H307" s="11"/>
    </row>
    <row r="308" spans="1:8" ht="23.25" x14ac:dyDescent="0.55000000000000004">
      <c r="A308" s="13"/>
      <c r="B308" s="13"/>
      <c r="C308" s="14"/>
      <c r="D308" s="14"/>
      <c r="E308" s="14"/>
      <c r="F308" s="14"/>
      <c r="G308" s="1"/>
      <c r="H308" s="1"/>
    </row>
    <row r="309" spans="1:8" ht="23.25" x14ac:dyDescent="0.55000000000000004">
      <c r="A309" s="1"/>
      <c r="B309" s="1"/>
      <c r="C309" s="1" t="s">
        <v>13</v>
      </c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 t="s">
        <v>14</v>
      </c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 t="s">
        <v>15</v>
      </c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96" t="s">
        <v>139</v>
      </c>
      <c r="C321" s="96"/>
      <c r="D321" s="96"/>
      <c r="E321" s="96"/>
      <c r="F321" s="96"/>
      <c r="G321" s="96"/>
      <c r="H321" s="96"/>
    </row>
    <row r="322" spans="1:8" ht="23.25" x14ac:dyDescent="0.55000000000000004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 x14ac:dyDescent="0.55000000000000004">
      <c r="A323" s="5"/>
      <c r="B323" s="5"/>
      <c r="C323" s="5" t="s">
        <v>8</v>
      </c>
      <c r="D323" s="5" t="s">
        <v>9</v>
      </c>
      <c r="E323" s="5" t="s">
        <v>10</v>
      </c>
      <c r="F323" s="5" t="s">
        <v>11</v>
      </c>
      <c r="G323" s="30"/>
      <c r="H323" s="30"/>
    </row>
    <row r="324" spans="1:8" ht="23.25" x14ac:dyDescent="0.55000000000000004">
      <c r="A324" s="7">
        <v>1</v>
      </c>
      <c r="B324" s="39" t="s">
        <v>59</v>
      </c>
      <c r="C324" s="15">
        <v>45</v>
      </c>
      <c r="D324" s="7">
        <v>11</v>
      </c>
      <c r="E324" s="7">
        <v>11</v>
      </c>
      <c r="F324" s="7">
        <f t="shared" ref="F324:F345" si="60">SUM(C324:E324)</f>
        <v>67</v>
      </c>
      <c r="G324" s="8" t="str">
        <f t="shared" ref="G324:G345" si="61">IF(F324&gt;79,"4",IF(F324&gt;74,"3.5",IF(F324&gt;69,"3",IF(F324&gt;64,"2.5",IF(F324&gt;59,"2",IF(F324&gt;54,"1.5",IF(F324&gt;49,"1","0")))))))</f>
        <v>2.5</v>
      </c>
      <c r="H324" s="32"/>
    </row>
    <row r="325" spans="1:8" ht="23.25" x14ac:dyDescent="0.55000000000000004">
      <c r="A325" s="8">
        <v>2</v>
      </c>
      <c r="B325" s="40" t="s">
        <v>60</v>
      </c>
      <c r="C325" s="16">
        <v>43</v>
      </c>
      <c r="D325" s="8">
        <v>13</v>
      </c>
      <c r="E325" s="8">
        <v>12</v>
      </c>
      <c r="F325" s="8">
        <f t="shared" si="60"/>
        <v>68</v>
      </c>
      <c r="G325" s="8" t="str">
        <f t="shared" si="61"/>
        <v>2.5</v>
      </c>
      <c r="H325" s="9"/>
    </row>
    <row r="326" spans="1:8" ht="23.25" x14ac:dyDescent="0.55000000000000004">
      <c r="A326" s="8">
        <v>3</v>
      </c>
      <c r="B326" s="40" t="s">
        <v>61</v>
      </c>
      <c r="C326" s="16">
        <v>39</v>
      </c>
      <c r="D326" s="8">
        <v>13</v>
      </c>
      <c r="E326" s="8">
        <v>10</v>
      </c>
      <c r="F326" s="8">
        <f t="shared" si="60"/>
        <v>62</v>
      </c>
      <c r="G326" s="8" t="str">
        <f t="shared" si="61"/>
        <v>2</v>
      </c>
      <c r="H326" s="9"/>
    </row>
    <row r="327" spans="1:8" ht="23.25" x14ac:dyDescent="0.55000000000000004">
      <c r="A327" s="8">
        <v>4</v>
      </c>
      <c r="B327" s="40" t="s">
        <v>62</v>
      </c>
      <c r="C327" s="16">
        <v>44</v>
      </c>
      <c r="D327" s="8">
        <v>12</v>
      </c>
      <c r="E327" s="8">
        <v>11</v>
      </c>
      <c r="F327" s="8">
        <f t="shared" si="60"/>
        <v>67</v>
      </c>
      <c r="G327" s="8" t="str">
        <f t="shared" si="61"/>
        <v>2.5</v>
      </c>
      <c r="H327" s="9"/>
    </row>
    <row r="328" spans="1:8" ht="23.25" x14ac:dyDescent="0.55000000000000004">
      <c r="A328" s="8">
        <v>5</v>
      </c>
      <c r="B328" s="40" t="s">
        <v>63</v>
      </c>
      <c r="C328" s="16">
        <v>48</v>
      </c>
      <c r="D328" s="8">
        <v>16</v>
      </c>
      <c r="E328" s="8">
        <v>14</v>
      </c>
      <c r="F328" s="8">
        <f t="shared" si="60"/>
        <v>78</v>
      </c>
      <c r="G328" s="8" t="str">
        <f t="shared" si="61"/>
        <v>3.5</v>
      </c>
      <c r="H328" s="9"/>
    </row>
    <row r="329" spans="1:8" ht="23.25" x14ac:dyDescent="0.55000000000000004">
      <c r="A329" s="8">
        <v>6</v>
      </c>
      <c r="B329" s="40" t="s">
        <v>64</v>
      </c>
      <c r="C329" s="16">
        <v>41</v>
      </c>
      <c r="D329" s="8">
        <v>15</v>
      </c>
      <c r="E329" s="8">
        <v>11</v>
      </c>
      <c r="F329" s="8">
        <f t="shared" si="60"/>
        <v>67</v>
      </c>
      <c r="G329" s="8" t="str">
        <f t="shared" si="61"/>
        <v>2.5</v>
      </c>
      <c r="H329" s="9"/>
    </row>
    <row r="330" spans="1:8" ht="23.25" x14ac:dyDescent="0.55000000000000004">
      <c r="A330" s="8">
        <v>7</v>
      </c>
      <c r="B330" s="40" t="s">
        <v>65</v>
      </c>
      <c r="C330" s="16">
        <v>40</v>
      </c>
      <c r="D330" s="8">
        <v>11</v>
      </c>
      <c r="E330" s="8">
        <v>10</v>
      </c>
      <c r="F330" s="8">
        <f t="shared" si="60"/>
        <v>61</v>
      </c>
      <c r="G330" s="8" t="str">
        <f t="shared" si="61"/>
        <v>2</v>
      </c>
      <c r="H330" s="9"/>
    </row>
    <row r="331" spans="1:8" ht="23.25" x14ac:dyDescent="0.55000000000000004">
      <c r="A331" s="8">
        <v>8</v>
      </c>
      <c r="B331" s="40" t="s">
        <v>66</v>
      </c>
      <c r="C331" s="16">
        <v>39</v>
      </c>
      <c r="D331" s="8">
        <v>10</v>
      </c>
      <c r="E331" s="8">
        <v>11</v>
      </c>
      <c r="F331" s="8">
        <f t="shared" si="60"/>
        <v>60</v>
      </c>
      <c r="G331" s="8" t="str">
        <f t="shared" si="61"/>
        <v>2</v>
      </c>
      <c r="H331" s="9"/>
    </row>
    <row r="332" spans="1:8" ht="23.25" x14ac:dyDescent="0.55000000000000004">
      <c r="A332" s="8">
        <v>9</v>
      </c>
      <c r="B332" s="40" t="s">
        <v>67</v>
      </c>
      <c r="C332" s="16">
        <v>39</v>
      </c>
      <c r="D332" s="8">
        <v>11</v>
      </c>
      <c r="E332" s="8">
        <v>11</v>
      </c>
      <c r="F332" s="8">
        <f t="shared" si="60"/>
        <v>61</v>
      </c>
      <c r="G332" s="8" t="str">
        <f t="shared" si="61"/>
        <v>2</v>
      </c>
      <c r="H332" s="9"/>
    </row>
    <row r="333" spans="1:8" ht="23.25" x14ac:dyDescent="0.55000000000000004">
      <c r="A333" s="8">
        <v>10</v>
      </c>
      <c r="B333" s="40" t="s">
        <v>68</v>
      </c>
      <c r="C333" s="16">
        <v>52</v>
      </c>
      <c r="D333" s="8">
        <v>16</v>
      </c>
      <c r="E333" s="8">
        <v>15</v>
      </c>
      <c r="F333" s="8">
        <f t="shared" si="60"/>
        <v>83</v>
      </c>
      <c r="G333" s="8" t="str">
        <f t="shared" si="61"/>
        <v>4</v>
      </c>
      <c r="H333" s="9"/>
    </row>
    <row r="334" spans="1:8" ht="23.25" x14ac:dyDescent="0.55000000000000004">
      <c r="A334" s="8">
        <v>11</v>
      </c>
      <c r="B334" s="40" t="s">
        <v>69</v>
      </c>
      <c r="C334" s="16">
        <v>51</v>
      </c>
      <c r="D334" s="8">
        <v>14</v>
      </c>
      <c r="E334" s="8">
        <v>15</v>
      </c>
      <c r="F334" s="8">
        <f t="shared" si="60"/>
        <v>80</v>
      </c>
      <c r="G334" s="8" t="str">
        <f t="shared" si="61"/>
        <v>4</v>
      </c>
      <c r="H334" s="9"/>
    </row>
    <row r="335" spans="1:8" ht="23.25" x14ac:dyDescent="0.55000000000000004">
      <c r="A335" s="8">
        <v>12</v>
      </c>
      <c r="B335" s="40" t="s">
        <v>70</v>
      </c>
      <c r="C335" s="16">
        <v>49</v>
      </c>
      <c r="D335" s="8">
        <v>10</v>
      </c>
      <c r="E335" s="8">
        <v>12</v>
      </c>
      <c r="F335" s="8">
        <f t="shared" si="60"/>
        <v>71</v>
      </c>
      <c r="G335" s="8" t="str">
        <f t="shared" si="61"/>
        <v>3</v>
      </c>
      <c r="H335" s="9"/>
    </row>
    <row r="336" spans="1:8" ht="23.25" x14ac:dyDescent="0.55000000000000004">
      <c r="A336" s="8">
        <v>13</v>
      </c>
      <c r="B336" s="40" t="s">
        <v>71</v>
      </c>
      <c r="C336" s="16">
        <v>54</v>
      </c>
      <c r="D336" s="8">
        <v>16</v>
      </c>
      <c r="E336" s="8">
        <v>16</v>
      </c>
      <c r="F336" s="8">
        <f t="shared" si="60"/>
        <v>86</v>
      </c>
      <c r="G336" s="8" t="str">
        <f t="shared" si="61"/>
        <v>4</v>
      </c>
      <c r="H336" s="9"/>
    </row>
    <row r="337" spans="1:8" ht="23.25" x14ac:dyDescent="0.55000000000000004">
      <c r="A337" s="8">
        <v>14</v>
      </c>
      <c r="B337" s="40" t="s">
        <v>72</v>
      </c>
      <c r="C337" s="16">
        <v>50</v>
      </c>
      <c r="D337" s="8">
        <v>16</v>
      </c>
      <c r="E337" s="8">
        <v>12</v>
      </c>
      <c r="F337" s="8">
        <f t="shared" si="60"/>
        <v>78</v>
      </c>
      <c r="G337" s="8" t="str">
        <f t="shared" si="61"/>
        <v>3.5</v>
      </c>
      <c r="H337" s="9"/>
    </row>
    <row r="338" spans="1:8" ht="23.25" x14ac:dyDescent="0.55000000000000004">
      <c r="A338" s="8">
        <v>15</v>
      </c>
      <c r="B338" s="40" t="s">
        <v>170</v>
      </c>
      <c r="C338" s="16">
        <v>39</v>
      </c>
      <c r="D338" s="8">
        <v>10</v>
      </c>
      <c r="E338" s="8">
        <v>11</v>
      </c>
      <c r="F338" s="8">
        <f t="shared" si="60"/>
        <v>60</v>
      </c>
      <c r="G338" s="8" t="str">
        <f t="shared" si="61"/>
        <v>2</v>
      </c>
      <c r="H338" s="9"/>
    </row>
    <row r="339" spans="1:8" ht="23.25" x14ac:dyDescent="0.55000000000000004">
      <c r="A339" s="8">
        <v>16</v>
      </c>
      <c r="B339" s="40" t="s">
        <v>73</v>
      </c>
      <c r="C339" s="16">
        <v>55</v>
      </c>
      <c r="D339" s="8">
        <v>15</v>
      </c>
      <c r="E339" s="8">
        <v>15</v>
      </c>
      <c r="F339" s="8">
        <f t="shared" si="60"/>
        <v>85</v>
      </c>
      <c r="G339" s="8" t="str">
        <f t="shared" si="61"/>
        <v>4</v>
      </c>
      <c r="H339" s="9"/>
    </row>
    <row r="340" spans="1:8" ht="23.25" x14ac:dyDescent="0.55000000000000004">
      <c r="A340" s="8">
        <v>17</v>
      </c>
      <c r="B340" s="40" t="s">
        <v>74</v>
      </c>
      <c r="C340" s="16">
        <v>51</v>
      </c>
      <c r="D340" s="8">
        <v>15</v>
      </c>
      <c r="E340" s="8">
        <v>15</v>
      </c>
      <c r="F340" s="8">
        <f t="shared" si="60"/>
        <v>81</v>
      </c>
      <c r="G340" s="8" t="str">
        <f t="shared" si="61"/>
        <v>4</v>
      </c>
      <c r="H340" s="9"/>
    </row>
    <row r="341" spans="1:8" ht="23.25" x14ac:dyDescent="0.55000000000000004">
      <c r="A341" s="8">
        <v>18</v>
      </c>
      <c r="B341" s="40" t="s">
        <v>75</v>
      </c>
      <c r="C341" s="16">
        <v>51</v>
      </c>
      <c r="D341" s="8">
        <v>13</v>
      </c>
      <c r="E341" s="8">
        <v>12</v>
      </c>
      <c r="F341" s="8">
        <f t="shared" si="60"/>
        <v>76</v>
      </c>
      <c r="G341" s="8" t="str">
        <f t="shared" si="61"/>
        <v>3.5</v>
      </c>
      <c r="H341" s="9"/>
    </row>
    <row r="342" spans="1:8" ht="23.25" x14ac:dyDescent="0.55000000000000004">
      <c r="A342" s="8">
        <v>19</v>
      </c>
      <c r="B342" s="40" t="s">
        <v>76</v>
      </c>
      <c r="C342" s="16">
        <v>37</v>
      </c>
      <c r="D342" s="8">
        <v>10</v>
      </c>
      <c r="E342" s="8">
        <v>11</v>
      </c>
      <c r="F342" s="8">
        <f t="shared" si="60"/>
        <v>58</v>
      </c>
      <c r="G342" s="8" t="str">
        <f t="shared" si="61"/>
        <v>1.5</v>
      </c>
      <c r="H342" s="9"/>
    </row>
    <row r="343" spans="1:8" ht="23.25" x14ac:dyDescent="0.55000000000000004">
      <c r="A343" s="8">
        <v>20</v>
      </c>
      <c r="B343" s="40" t="s">
        <v>77</v>
      </c>
      <c r="C343" s="16">
        <v>56</v>
      </c>
      <c r="D343" s="8">
        <v>19</v>
      </c>
      <c r="E343" s="8">
        <v>18</v>
      </c>
      <c r="F343" s="8">
        <f t="shared" si="60"/>
        <v>93</v>
      </c>
      <c r="G343" s="8" t="str">
        <f t="shared" si="61"/>
        <v>4</v>
      </c>
      <c r="H343" s="9"/>
    </row>
    <row r="344" spans="1:8" ht="23.25" x14ac:dyDescent="0.55000000000000004">
      <c r="A344" s="8">
        <v>21</v>
      </c>
      <c r="B344" s="40" t="s">
        <v>171</v>
      </c>
      <c r="C344" s="16">
        <v>43</v>
      </c>
      <c r="D344" s="8">
        <v>12</v>
      </c>
      <c r="E344" s="8">
        <v>13</v>
      </c>
      <c r="F344" s="8">
        <f t="shared" si="60"/>
        <v>68</v>
      </c>
      <c r="G344" s="8" t="str">
        <f t="shared" si="61"/>
        <v>2.5</v>
      </c>
      <c r="H344" s="9"/>
    </row>
    <row r="345" spans="1:8" ht="23.25" x14ac:dyDescent="0.55000000000000004">
      <c r="A345" s="8">
        <v>22</v>
      </c>
      <c r="B345" s="40" t="s">
        <v>172</v>
      </c>
      <c r="C345" s="16">
        <v>49</v>
      </c>
      <c r="D345" s="8">
        <v>15</v>
      </c>
      <c r="E345" s="8">
        <v>13</v>
      </c>
      <c r="F345" s="8">
        <f t="shared" si="60"/>
        <v>77</v>
      </c>
      <c r="G345" s="8" t="str">
        <f t="shared" si="61"/>
        <v>3.5</v>
      </c>
      <c r="H345" s="9"/>
    </row>
    <row r="346" spans="1:8" ht="23.25" x14ac:dyDescent="0.55000000000000004">
      <c r="A346" s="24"/>
      <c r="B346" s="29" t="s">
        <v>5</v>
      </c>
      <c r="C346" s="25">
        <f>SUM(C324:C345)</f>
        <v>1015</v>
      </c>
      <c r="D346" s="25">
        <f t="shared" ref="D346" si="62">SUM(D324:D345)</f>
        <v>293</v>
      </c>
      <c r="E346" s="25">
        <f t="shared" ref="E346" si="63">SUM(E324:E345)</f>
        <v>279</v>
      </c>
      <c r="F346" s="25">
        <f t="shared" ref="F346" si="64">SUM(F324:F345)</f>
        <v>1587</v>
      </c>
      <c r="G346" s="9"/>
      <c r="H346" s="9"/>
    </row>
    <row r="347" spans="1:8" ht="23.25" x14ac:dyDescent="0.55000000000000004">
      <c r="A347" s="26"/>
      <c r="B347" s="5" t="s">
        <v>12</v>
      </c>
      <c r="C347" s="27">
        <f>C346/22</f>
        <v>46.136363636363633</v>
      </c>
      <c r="D347" s="27">
        <f t="shared" ref="D347" si="65">D346/22</f>
        <v>13.318181818181818</v>
      </c>
      <c r="E347" s="27">
        <f t="shared" ref="E347" si="66">E346/22</f>
        <v>12.681818181818182</v>
      </c>
      <c r="F347" s="27">
        <f t="shared" ref="F347" si="67">F346/22</f>
        <v>72.13636363636364</v>
      </c>
      <c r="G347" s="11"/>
      <c r="H347" s="11"/>
    </row>
    <row r="348" spans="1:8" ht="23.25" x14ac:dyDescent="0.55000000000000004">
      <c r="A348" s="13"/>
      <c r="B348" s="13"/>
      <c r="C348" s="14"/>
      <c r="D348" s="14"/>
      <c r="E348" s="14"/>
      <c r="F348" s="14"/>
      <c r="G348" s="1"/>
      <c r="H348" s="1"/>
    </row>
    <row r="349" spans="1:8" ht="23.25" x14ac:dyDescent="0.55000000000000004">
      <c r="A349" s="1"/>
      <c r="B349" s="1"/>
      <c r="C349" s="1" t="s">
        <v>13</v>
      </c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 t="s">
        <v>14</v>
      </c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 t="s">
        <v>15</v>
      </c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/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/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1"/>
      <c r="C361" s="1"/>
      <c r="D361" s="1"/>
      <c r="E361" s="1"/>
      <c r="F361" s="1"/>
      <c r="G361" s="1"/>
      <c r="H361" s="1"/>
    </row>
    <row r="362" spans="1:8" ht="23.25" x14ac:dyDescent="0.55000000000000004">
      <c r="A362" s="1"/>
      <c r="B362" s="1"/>
      <c r="C362" s="1"/>
      <c r="D362" s="1"/>
      <c r="E362" s="1"/>
      <c r="F362" s="1"/>
      <c r="G362" s="1"/>
      <c r="H362" s="1"/>
    </row>
    <row r="363" spans="1:8" ht="23.25" x14ac:dyDescent="0.55000000000000004">
      <c r="A363" s="1"/>
      <c r="B363" s="1"/>
      <c r="C363" s="1"/>
      <c r="D363" s="1"/>
      <c r="E363" s="1"/>
      <c r="F363" s="1"/>
      <c r="G363" s="1"/>
      <c r="H363" s="1"/>
    </row>
    <row r="364" spans="1:8" ht="23.25" x14ac:dyDescent="0.55000000000000004">
      <c r="A364" s="1"/>
      <c r="B364" s="1"/>
      <c r="C364" s="1"/>
      <c r="D364" s="1"/>
      <c r="E364" s="1"/>
      <c r="F364" s="1"/>
      <c r="G364" s="1"/>
      <c r="H364" s="1"/>
    </row>
    <row r="365" spans="1:8" ht="23.25" x14ac:dyDescent="0.55000000000000004">
      <c r="A365" s="1"/>
      <c r="B365" s="1"/>
      <c r="C365" s="1"/>
      <c r="D365" s="1"/>
      <c r="E365" s="1"/>
      <c r="F365" s="1"/>
      <c r="G365" s="1"/>
      <c r="H365" s="1"/>
    </row>
    <row r="366" spans="1:8" ht="23.25" x14ac:dyDescent="0.55000000000000004">
      <c r="A366" s="1"/>
      <c r="B366" s="1"/>
      <c r="C366" s="1"/>
      <c r="D366" s="1"/>
      <c r="E366" s="1"/>
      <c r="F366" s="1"/>
      <c r="G366" s="1"/>
      <c r="H366" s="1"/>
    </row>
    <row r="367" spans="1:8" ht="23.25" x14ac:dyDescent="0.55000000000000004">
      <c r="A367" s="1"/>
      <c r="B367" s="1"/>
      <c r="C367" s="1"/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/>
      <c r="D368" s="1"/>
      <c r="E368" s="1"/>
      <c r="F368" s="1"/>
      <c r="G368" s="1"/>
      <c r="H368" s="1"/>
    </row>
  </sheetData>
  <mergeCells count="6">
    <mergeCell ref="B1:H1"/>
    <mergeCell ref="B41:H41"/>
    <mergeCell ref="B81:H81"/>
    <mergeCell ref="B241:H241"/>
    <mergeCell ref="B321:H321"/>
    <mergeCell ref="B161:H16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420"/>
  <sheetViews>
    <sheetView view="pageBreakPreview" zoomScaleSheetLayoutView="100" workbookViewId="0">
      <selection activeCell="C8" sqref="C8"/>
    </sheetView>
  </sheetViews>
  <sheetFormatPr defaultRowHeight="12.75" x14ac:dyDescent="0.2"/>
  <cols>
    <col min="1" max="1" width="6.42578125" customWidth="1"/>
    <col min="2" max="2" width="26.570312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96" t="s">
        <v>140</v>
      </c>
      <c r="C1" s="96"/>
      <c r="D1" s="96"/>
      <c r="E1" s="96"/>
      <c r="F1" s="96"/>
      <c r="G1" s="96"/>
      <c r="H1" s="1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30"/>
      <c r="H3" s="30"/>
    </row>
    <row r="4" spans="1:8" ht="23.25" x14ac:dyDescent="0.55000000000000004">
      <c r="A4" s="6">
        <v>1</v>
      </c>
      <c r="B4" s="31" t="s">
        <v>175</v>
      </c>
      <c r="C4" s="15">
        <v>53</v>
      </c>
      <c r="D4" s="7">
        <v>17</v>
      </c>
      <c r="E4" s="7">
        <v>18</v>
      </c>
      <c r="F4" s="7">
        <f t="shared" ref="F4:F18" si="0">SUM(C4:E4)</f>
        <v>88</v>
      </c>
      <c r="G4" s="8" t="str">
        <f t="shared" ref="G4:G18" si="1">IF(F4&gt;79,"4",IF(F4&gt;74,"3.5",IF(F4&gt;69,"3",IF(F4&gt;64,"2.5",IF(F4&gt;59,"2",IF(F4&gt;54,"1.5",IF(F4&gt;49,"1","0")))))))</f>
        <v>4</v>
      </c>
      <c r="H4" s="32"/>
    </row>
    <row r="5" spans="1:8" ht="23.25" x14ac:dyDescent="0.55000000000000004">
      <c r="A5" s="6">
        <v>2</v>
      </c>
      <c r="B5" s="33" t="s">
        <v>20</v>
      </c>
      <c r="C5" s="16">
        <v>48</v>
      </c>
      <c r="D5" s="8">
        <v>15</v>
      </c>
      <c r="E5" s="8">
        <v>16</v>
      </c>
      <c r="F5" s="8">
        <f t="shared" si="0"/>
        <v>79</v>
      </c>
      <c r="G5" s="8" t="str">
        <f t="shared" si="1"/>
        <v>3.5</v>
      </c>
      <c r="H5" s="9"/>
    </row>
    <row r="6" spans="1:8" ht="23.25" x14ac:dyDescent="0.55000000000000004">
      <c r="A6" s="6">
        <v>3</v>
      </c>
      <c r="B6" s="33" t="s">
        <v>21</v>
      </c>
      <c r="C6" s="16">
        <v>45</v>
      </c>
      <c r="D6" s="8">
        <v>15</v>
      </c>
      <c r="E6" s="8">
        <v>14</v>
      </c>
      <c r="F6" s="8">
        <f t="shared" si="0"/>
        <v>74</v>
      </c>
      <c r="G6" s="8" t="str">
        <f t="shared" si="1"/>
        <v>3</v>
      </c>
      <c r="H6" s="9"/>
    </row>
    <row r="7" spans="1:8" ht="23.25" x14ac:dyDescent="0.55000000000000004">
      <c r="A7" s="6">
        <v>4</v>
      </c>
      <c r="B7" s="33" t="s">
        <v>22</v>
      </c>
      <c r="C7" s="16">
        <v>42</v>
      </c>
      <c r="D7" s="8">
        <v>12</v>
      </c>
      <c r="E7" s="8">
        <v>14</v>
      </c>
      <c r="F7" s="8">
        <f t="shared" si="0"/>
        <v>68</v>
      </c>
      <c r="G7" s="8" t="str">
        <f t="shared" si="1"/>
        <v>2.5</v>
      </c>
      <c r="H7" s="9"/>
    </row>
    <row r="8" spans="1:8" ht="23.25" x14ac:dyDescent="0.55000000000000004">
      <c r="A8" s="6">
        <v>5</v>
      </c>
      <c r="B8" s="33" t="s">
        <v>23</v>
      </c>
      <c r="C8" s="16">
        <v>44</v>
      </c>
      <c r="D8" s="8">
        <v>14</v>
      </c>
      <c r="E8" s="8">
        <v>14</v>
      </c>
      <c r="F8" s="8">
        <f t="shared" si="0"/>
        <v>72</v>
      </c>
      <c r="G8" s="8" t="str">
        <f t="shared" si="1"/>
        <v>3</v>
      </c>
      <c r="H8" s="9"/>
    </row>
    <row r="9" spans="1:8" ht="23.25" x14ac:dyDescent="0.55000000000000004">
      <c r="A9" s="6">
        <v>6</v>
      </c>
      <c r="B9" s="33" t="s">
        <v>24</v>
      </c>
      <c r="C9" s="16">
        <v>51</v>
      </c>
      <c r="D9" s="8">
        <v>15</v>
      </c>
      <c r="E9" s="8">
        <v>16</v>
      </c>
      <c r="F9" s="8">
        <f t="shared" si="0"/>
        <v>82</v>
      </c>
      <c r="G9" s="8" t="str">
        <f t="shared" si="1"/>
        <v>4</v>
      </c>
      <c r="H9" s="9"/>
    </row>
    <row r="10" spans="1:8" ht="23.25" x14ac:dyDescent="0.55000000000000004">
      <c r="A10" s="6">
        <v>7</v>
      </c>
      <c r="B10" s="33" t="s">
        <v>25</v>
      </c>
      <c r="C10" s="16">
        <v>45</v>
      </c>
      <c r="D10" s="8">
        <v>14</v>
      </c>
      <c r="E10" s="8">
        <v>15</v>
      </c>
      <c r="F10" s="8">
        <f t="shared" si="0"/>
        <v>74</v>
      </c>
      <c r="G10" s="8" t="str">
        <f t="shared" si="1"/>
        <v>3</v>
      </c>
      <c r="H10" s="9"/>
    </row>
    <row r="11" spans="1:8" ht="23.25" x14ac:dyDescent="0.55000000000000004">
      <c r="A11" s="6">
        <v>8</v>
      </c>
      <c r="B11" s="33" t="s">
        <v>26</v>
      </c>
      <c r="C11" s="16">
        <v>40</v>
      </c>
      <c r="D11" s="8">
        <v>12</v>
      </c>
      <c r="E11" s="8">
        <v>12</v>
      </c>
      <c r="F11" s="8">
        <f t="shared" si="0"/>
        <v>64</v>
      </c>
      <c r="G11" s="8" t="str">
        <f t="shared" si="1"/>
        <v>2</v>
      </c>
      <c r="H11" s="9"/>
    </row>
    <row r="12" spans="1:8" ht="23.25" x14ac:dyDescent="0.55000000000000004">
      <c r="A12" s="6">
        <v>9</v>
      </c>
      <c r="B12" s="33" t="s">
        <v>27</v>
      </c>
      <c r="C12" s="16">
        <v>46</v>
      </c>
      <c r="D12" s="8">
        <v>14</v>
      </c>
      <c r="E12" s="8">
        <v>14</v>
      </c>
      <c r="F12" s="8">
        <f t="shared" si="0"/>
        <v>74</v>
      </c>
      <c r="G12" s="8" t="str">
        <f t="shared" si="1"/>
        <v>3</v>
      </c>
      <c r="H12" s="9"/>
    </row>
    <row r="13" spans="1:8" ht="23.25" customHeight="1" x14ac:dyDescent="0.55000000000000004">
      <c r="A13" s="6">
        <v>10</v>
      </c>
      <c r="B13" s="33" t="s">
        <v>174</v>
      </c>
      <c r="C13" s="16">
        <v>46</v>
      </c>
      <c r="D13" s="8">
        <v>14</v>
      </c>
      <c r="E13" s="8">
        <v>14</v>
      </c>
      <c r="F13" s="8">
        <f t="shared" si="0"/>
        <v>74</v>
      </c>
      <c r="G13" s="8" t="str">
        <f t="shared" si="1"/>
        <v>3</v>
      </c>
      <c r="H13" s="9"/>
    </row>
    <row r="14" spans="1:8" ht="23.25" x14ac:dyDescent="0.55000000000000004">
      <c r="A14" s="6">
        <v>11</v>
      </c>
      <c r="B14" s="33" t="s">
        <v>28</v>
      </c>
      <c r="C14" s="16">
        <v>45</v>
      </c>
      <c r="D14" s="8">
        <v>15</v>
      </c>
      <c r="E14" s="8">
        <v>14</v>
      </c>
      <c r="F14" s="8">
        <f t="shared" si="0"/>
        <v>74</v>
      </c>
      <c r="G14" s="8" t="str">
        <f t="shared" si="1"/>
        <v>3</v>
      </c>
      <c r="H14" s="9"/>
    </row>
    <row r="15" spans="1:8" ht="23.25" x14ac:dyDescent="0.55000000000000004">
      <c r="A15" s="6">
        <v>12</v>
      </c>
      <c r="B15" s="33" t="s">
        <v>29</v>
      </c>
      <c r="C15" s="16">
        <v>42</v>
      </c>
      <c r="D15" s="8">
        <v>13</v>
      </c>
      <c r="E15" s="8">
        <v>14</v>
      </c>
      <c r="F15" s="8">
        <f t="shared" si="0"/>
        <v>69</v>
      </c>
      <c r="G15" s="8" t="str">
        <f t="shared" si="1"/>
        <v>2.5</v>
      </c>
      <c r="H15" s="9"/>
    </row>
    <row r="16" spans="1:8" ht="23.25" x14ac:dyDescent="0.55000000000000004">
      <c r="A16" s="6">
        <v>13</v>
      </c>
      <c r="B16" s="33" t="s">
        <v>30</v>
      </c>
      <c r="C16" s="16">
        <v>54</v>
      </c>
      <c r="D16" s="8">
        <v>18</v>
      </c>
      <c r="E16" s="8">
        <v>18</v>
      </c>
      <c r="F16" s="8">
        <f t="shared" si="0"/>
        <v>90</v>
      </c>
      <c r="G16" s="8" t="str">
        <f t="shared" si="1"/>
        <v>4</v>
      </c>
      <c r="H16" s="9"/>
    </row>
    <row r="17" spans="1:8" ht="23.25" x14ac:dyDescent="0.55000000000000004">
      <c r="A17" s="6">
        <v>14</v>
      </c>
      <c r="B17" s="33" t="s">
        <v>31</v>
      </c>
      <c r="C17" s="16">
        <v>53</v>
      </c>
      <c r="D17" s="8">
        <v>17</v>
      </c>
      <c r="E17" s="8">
        <v>19</v>
      </c>
      <c r="F17" s="8">
        <f t="shared" si="0"/>
        <v>89</v>
      </c>
      <c r="G17" s="8" t="str">
        <f t="shared" si="1"/>
        <v>4</v>
      </c>
      <c r="H17" s="9"/>
    </row>
    <row r="18" spans="1:8" ht="23.25" x14ac:dyDescent="0.55000000000000004">
      <c r="A18" s="6">
        <v>15</v>
      </c>
      <c r="B18" s="33" t="s">
        <v>58</v>
      </c>
      <c r="C18" s="65">
        <v>52</v>
      </c>
      <c r="D18" s="67">
        <v>14</v>
      </c>
      <c r="E18" s="67">
        <v>15</v>
      </c>
      <c r="F18" s="8">
        <f t="shared" si="0"/>
        <v>81</v>
      </c>
      <c r="G18" s="8" t="str">
        <f t="shared" si="1"/>
        <v>4</v>
      </c>
      <c r="H18" s="9"/>
    </row>
    <row r="19" spans="1:8" ht="23.25" x14ac:dyDescent="0.55000000000000004">
      <c r="A19" s="9"/>
      <c r="B19" s="29" t="s">
        <v>5</v>
      </c>
      <c r="C19" s="68">
        <f>SUM(C4:C18)</f>
        <v>706</v>
      </c>
      <c r="D19" s="10">
        <f t="shared" ref="D19" si="2">SUM(D4:D18)</f>
        <v>219</v>
      </c>
      <c r="E19" s="10">
        <f t="shared" ref="E19" si="3">SUM(E4:E18)</f>
        <v>227</v>
      </c>
      <c r="F19" s="10">
        <f t="shared" ref="F19" si="4">SUM(F4:F18)</f>
        <v>1152</v>
      </c>
      <c r="G19" s="9"/>
      <c r="H19" s="9"/>
    </row>
    <row r="20" spans="1:8" ht="23.25" x14ac:dyDescent="0.55000000000000004">
      <c r="A20" s="11"/>
      <c r="B20" s="5" t="s">
        <v>12</v>
      </c>
      <c r="C20" s="12">
        <f>C19/15</f>
        <v>47.06666666666667</v>
      </c>
      <c r="D20" s="12">
        <f t="shared" ref="D20" si="5">D19/15</f>
        <v>14.6</v>
      </c>
      <c r="E20" s="12">
        <f t="shared" ref="E20" si="6">E19/15</f>
        <v>15.133333333333333</v>
      </c>
      <c r="F20" s="12">
        <f t="shared" ref="F20" si="7">F19/15</f>
        <v>76.8</v>
      </c>
      <c r="G20" s="11"/>
      <c r="H20" s="11"/>
    </row>
    <row r="21" spans="1:8" ht="23.25" x14ac:dyDescent="0.55000000000000004">
      <c r="A21" s="13"/>
      <c r="B21" s="13"/>
      <c r="C21" s="14"/>
      <c r="D21" s="14"/>
      <c r="E21" s="14"/>
      <c r="F21" s="14"/>
      <c r="G21" s="1"/>
      <c r="H21" s="1"/>
    </row>
    <row r="22" spans="1:8" ht="23.25" x14ac:dyDescent="0.55000000000000004">
      <c r="A22" s="1"/>
      <c r="B22" s="1"/>
      <c r="C22" s="1" t="s">
        <v>13</v>
      </c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 t="s">
        <v>14</v>
      </c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 t="s">
        <v>15</v>
      </c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1"/>
      <c r="C41" s="1"/>
      <c r="D41" s="1"/>
      <c r="E41" s="1"/>
      <c r="F41" s="1"/>
      <c r="G41" s="1"/>
      <c r="H41" s="1"/>
    </row>
    <row r="42" spans="1:8" ht="23.25" x14ac:dyDescent="0.55000000000000004">
      <c r="A42" s="1"/>
      <c r="B42" s="1"/>
      <c r="C42" s="1"/>
      <c r="D42" s="1"/>
      <c r="E42" s="1"/>
      <c r="F42" s="1"/>
      <c r="G42" s="1"/>
      <c r="H42" s="1"/>
    </row>
    <row r="43" spans="1:8" ht="23.25" x14ac:dyDescent="0.55000000000000004">
      <c r="A43" s="1"/>
      <c r="B43" s="96" t="s">
        <v>141</v>
      </c>
      <c r="C43" s="96"/>
      <c r="D43" s="96"/>
      <c r="E43" s="96"/>
      <c r="F43" s="96"/>
      <c r="G43" s="96"/>
      <c r="H43" s="1"/>
    </row>
    <row r="44" spans="1:8" ht="23.25" x14ac:dyDescent="0.55000000000000004">
      <c r="A44" s="3" t="s">
        <v>0</v>
      </c>
      <c r="B44" s="3" t="s">
        <v>1</v>
      </c>
      <c r="C44" s="3" t="s">
        <v>2</v>
      </c>
      <c r="D44" s="3" t="s">
        <v>3</v>
      </c>
      <c r="E44" s="3" t="s">
        <v>4</v>
      </c>
      <c r="F44" s="3" t="s">
        <v>5</v>
      </c>
      <c r="G44" s="4" t="s">
        <v>6</v>
      </c>
      <c r="H44" s="4" t="s">
        <v>7</v>
      </c>
    </row>
    <row r="45" spans="1:8" ht="23.25" x14ac:dyDescent="0.55000000000000004">
      <c r="A45" s="5"/>
      <c r="B45" s="5"/>
      <c r="C45" s="5" t="s">
        <v>8</v>
      </c>
      <c r="D45" s="5" t="s">
        <v>9</v>
      </c>
      <c r="E45" s="5" t="s">
        <v>10</v>
      </c>
      <c r="F45" s="5" t="s">
        <v>11</v>
      </c>
      <c r="G45" s="30"/>
      <c r="H45" s="30"/>
    </row>
    <row r="46" spans="1:8" ht="23.25" x14ac:dyDescent="0.55000000000000004">
      <c r="A46" s="6">
        <v>1</v>
      </c>
      <c r="B46" s="31" t="s">
        <v>175</v>
      </c>
      <c r="C46" s="15">
        <v>52</v>
      </c>
      <c r="D46" s="89">
        <v>18</v>
      </c>
      <c r="E46" s="89">
        <v>20</v>
      </c>
      <c r="F46" s="7">
        <f t="shared" ref="F46:F60" si="8">SUM(C46:E46)</f>
        <v>90</v>
      </c>
      <c r="G46" s="8" t="str">
        <f t="shared" ref="G46:G60" si="9">IF(F46&gt;79,"4",IF(F46&gt;74,"3.5",IF(F46&gt;69,"3",IF(F46&gt;64,"2.5",IF(F46&gt;59,"2",IF(F46&gt;54,"1.5",IF(F46&gt;49,"1","0")))))))</f>
        <v>4</v>
      </c>
      <c r="H46" s="32"/>
    </row>
    <row r="47" spans="1:8" ht="23.25" x14ac:dyDescent="0.55000000000000004">
      <c r="A47" s="6">
        <v>2</v>
      </c>
      <c r="B47" s="33" t="s">
        <v>20</v>
      </c>
      <c r="C47" s="16">
        <v>46</v>
      </c>
      <c r="D47" s="90">
        <v>16</v>
      </c>
      <c r="E47" s="90">
        <v>18</v>
      </c>
      <c r="F47" s="8">
        <f t="shared" si="8"/>
        <v>80</v>
      </c>
      <c r="G47" s="8" t="str">
        <f t="shared" si="9"/>
        <v>4</v>
      </c>
      <c r="H47" s="9"/>
    </row>
    <row r="48" spans="1:8" ht="23.25" x14ac:dyDescent="0.55000000000000004">
      <c r="A48" s="6">
        <v>3</v>
      </c>
      <c r="B48" s="33" t="s">
        <v>21</v>
      </c>
      <c r="C48" s="16">
        <v>37</v>
      </c>
      <c r="D48" s="90">
        <v>14</v>
      </c>
      <c r="E48" s="90">
        <v>15</v>
      </c>
      <c r="F48" s="8">
        <f t="shared" si="8"/>
        <v>66</v>
      </c>
      <c r="G48" s="8" t="str">
        <f t="shared" si="9"/>
        <v>2.5</v>
      </c>
      <c r="H48" s="9"/>
    </row>
    <row r="49" spans="1:8" ht="23.25" x14ac:dyDescent="0.55000000000000004">
      <c r="A49" s="6">
        <v>4</v>
      </c>
      <c r="B49" s="33" t="s">
        <v>22</v>
      </c>
      <c r="C49" s="16">
        <v>32</v>
      </c>
      <c r="D49" s="90">
        <v>13</v>
      </c>
      <c r="E49" s="90">
        <v>13</v>
      </c>
      <c r="F49" s="8">
        <f t="shared" si="8"/>
        <v>58</v>
      </c>
      <c r="G49" s="8" t="str">
        <f t="shared" si="9"/>
        <v>1.5</v>
      </c>
      <c r="H49" s="9"/>
    </row>
    <row r="50" spans="1:8" ht="23.25" x14ac:dyDescent="0.55000000000000004">
      <c r="A50" s="6">
        <v>5</v>
      </c>
      <c r="B50" s="33" t="s">
        <v>23</v>
      </c>
      <c r="C50" s="16">
        <v>45</v>
      </c>
      <c r="D50" s="90">
        <v>16</v>
      </c>
      <c r="E50" s="90">
        <v>14</v>
      </c>
      <c r="F50" s="8">
        <f t="shared" si="8"/>
        <v>75</v>
      </c>
      <c r="G50" s="8" t="str">
        <f t="shared" si="9"/>
        <v>3.5</v>
      </c>
      <c r="H50" s="9"/>
    </row>
    <row r="51" spans="1:8" ht="23.25" x14ac:dyDescent="0.55000000000000004">
      <c r="A51" s="6">
        <v>6</v>
      </c>
      <c r="B51" s="33" t="s">
        <v>24</v>
      </c>
      <c r="C51" s="16">
        <v>42</v>
      </c>
      <c r="D51" s="90">
        <v>14</v>
      </c>
      <c r="E51" s="90">
        <v>17</v>
      </c>
      <c r="F51" s="8">
        <f t="shared" si="8"/>
        <v>73</v>
      </c>
      <c r="G51" s="8" t="str">
        <f t="shared" si="9"/>
        <v>3</v>
      </c>
      <c r="H51" s="9"/>
    </row>
    <row r="52" spans="1:8" ht="23.25" x14ac:dyDescent="0.55000000000000004">
      <c r="A52" s="6">
        <v>7</v>
      </c>
      <c r="B52" s="33" t="s">
        <v>25</v>
      </c>
      <c r="C52" s="16">
        <v>33</v>
      </c>
      <c r="D52" s="90">
        <v>10</v>
      </c>
      <c r="E52" s="90">
        <v>15</v>
      </c>
      <c r="F52" s="8">
        <f t="shared" si="8"/>
        <v>58</v>
      </c>
      <c r="G52" s="8" t="str">
        <f t="shared" si="9"/>
        <v>1.5</v>
      </c>
      <c r="H52" s="9"/>
    </row>
    <row r="53" spans="1:8" ht="23.25" x14ac:dyDescent="0.55000000000000004">
      <c r="A53" s="6">
        <v>8</v>
      </c>
      <c r="B53" s="33" t="s">
        <v>26</v>
      </c>
      <c r="C53" s="16">
        <v>42</v>
      </c>
      <c r="D53" s="90">
        <v>14</v>
      </c>
      <c r="E53" s="90">
        <v>15</v>
      </c>
      <c r="F53" s="8">
        <f t="shared" si="8"/>
        <v>71</v>
      </c>
      <c r="G53" s="8" t="str">
        <f t="shared" si="9"/>
        <v>3</v>
      </c>
      <c r="H53" s="9"/>
    </row>
    <row r="54" spans="1:8" ht="23.25" x14ac:dyDescent="0.55000000000000004">
      <c r="A54" s="6">
        <v>9</v>
      </c>
      <c r="B54" s="33" t="s">
        <v>27</v>
      </c>
      <c r="C54" s="16">
        <v>43</v>
      </c>
      <c r="D54" s="90">
        <v>14</v>
      </c>
      <c r="E54" s="90">
        <v>13</v>
      </c>
      <c r="F54" s="8">
        <f t="shared" si="8"/>
        <v>70</v>
      </c>
      <c r="G54" s="8" t="str">
        <f t="shared" si="9"/>
        <v>3</v>
      </c>
      <c r="H54" s="9"/>
    </row>
    <row r="55" spans="1:8" ht="24" customHeight="1" x14ac:dyDescent="0.55000000000000004">
      <c r="A55" s="6">
        <v>10</v>
      </c>
      <c r="B55" s="33" t="s">
        <v>174</v>
      </c>
      <c r="C55" s="16">
        <v>37</v>
      </c>
      <c r="D55" s="90">
        <v>14</v>
      </c>
      <c r="E55" s="90">
        <v>12</v>
      </c>
      <c r="F55" s="8">
        <f t="shared" si="8"/>
        <v>63</v>
      </c>
      <c r="G55" s="8" t="str">
        <f t="shared" si="9"/>
        <v>2</v>
      </c>
      <c r="H55" s="9"/>
    </row>
    <row r="56" spans="1:8" ht="23.25" x14ac:dyDescent="0.55000000000000004">
      <c r="A56" s="6">
        <v>11</v>
      </c>
      <c r="B56" s="33" t="s">
        <v>28</v>
      </c>
      <c r="C56" s="16">
        <v>38</v>
      </c>
      <c r="D56" s="90">
        <v>11</v>
      </c>
      <c r="E56" s="90">
        <v>13</v>
      </c>
      <c r="F56" s="8">
        <f t="shared" si="8"/>
        <v>62</v>
      </c>
      <c r="G56" s="8" t="str">
        <f t="shared" si="9"/>
        <v>2</v>
      </c>
      <c r="H56" s="9"/>
    </row>
    <row r="57" spans="1:8" ht="23.25" x14ac:dyDescent="0.55000000000000004">
      <c r="A57" s="6">
        <v>12</v>
      </c>
      <c r="B57" s="33" t="s">
        <v>29</v>
      </c>
      <c r="C57" s="16">
        <v>44</v>
      </c>
      <c r="D57" s="90">
        <v>12</v>
      </c>
      <c r="E57" s="90">
        <v>13</v>
      </c>
      <c r="F57" s="8">
        <f t="shared" si="8"/>
        <v>69</v>
      </c>
      <c r="G57" s="8" t="str">
        <f t="shared" si="9"/>
        <v>2.5</v>
      </c>
      <c r="H57" s="9"/>
    </row>
    <row r="58" spans="1:8" ht="23.25" x14ac:dyDescent="0.55000000000000004">
      <c r="A58" s="6">
        <v>13</v>
      </c>
      <c r="B58" s="33" t="s">
        <v>30</v>
      </c>
      <c r="C58" s="16">
        <v>48</v>
      </c>
      <c r="D58" s="90">
        <v>18</v>
      </c>
      <c r="E58" s="90">
        <v>19</v>
      </c>
      <c r="F58" s="8">
        <f t="shared" si="8"/>
        <v>85</v>
      </c>
      <c r="G58" s="8" t="str">
        <f t="shared" si="9"/>
        <v>4</v>
      </c>
      <c r="H58" s="9"/>
    </row>
    <row r="59" spans="1:8" ht="23.25" x14ac:dyDescent="0.55000000000000004">
      <c r="A59" s="6">
        <v>14</v>
      </c>
      <c r="B59" s="33" t="s">
        <v>31</v>
      </c>
      <c r="C59" s="16">
        <v>49</v>
      </c>
      <c r="D59" s="8">
        <v>18</v>
      </c>
      <c r="E59" s="8">
        <v>17</v>
      </c>
      <c r="F59" s="8">
        <f t="shared" si="8"/>
        <v>84</v>
      </c>
      <c r="G59" s="8" t="str">
        <f t="shared" si="9"/>
        <v>4</v>
      </c>
      <c r="H59" s="9"/>
    </row>
    <row r="60" spans="1:8" s="19" customFormat="1" ht="23.25" x14ac:dyDescent="0.55000000000000004">
      <c r="A60" s="6">
        <v>15</v>
      </c>
      <c r="B60" s="33" t="s">
        <v>58</v>
      </c>
      <c r="C60" s="16">
        <v>44</v>
      </c>
      <c r="D60" s="8">
        <v>13</v>
      </c>
      <c r="E60" s="8">
        <v>17</v>
      </c>
      <c r="F60" s="8">
        <f t="shared" si="8"/>
        <v>74</v>
      </c>
      <c r="G60" s="8" t="str">
        <f t="shared" si="9"/>
        <v>3</v>
      </c>
      <c r="H60" s="9"/>
    </row>
    <row r="61" spans="1:8" s="19" customFormat="1" ht="23.25" x14ac:dyDescent="0.55000000000000004">
      <c r="A61" s="9"/>
      <c r="B61" s="29" t="s">
        <v>5</v>
      </c>
      <c r="C61" s="10">
        <f>SUM(C46:C60)</f>
        <v>632</v>
      </c>
      <c r="D61" s="10">
        <f t="shared" ref="D61" si="10">SUM(D46:D60)</f>
        <v>215</v>
      </c>
      <c r="E61" s="10">
        <f t="shared" ref="E61" si="11">SUM(E46:E60)</f>
        <v>231</v>
      </c>
      <c r="F61" s="10">
        <f t="shared" ref="F61" si="12">SUM(F46:F60)</f>
        <v>1078</v>
      </c>
      <c r="G61" s="9"/>
      <c r="H61" s="9"/>
    </row>
    <row r="62" spans="1:8" s="19" customFormat="1" ht="23.25" x14ac:dyDescent="0.55000000000000004">
      <c r="A62" s="11"/>
      <c r="B62" s="5" t="s">
        <v>12</v>
      </c>
      <c r="C62" s="12">
        <f>C61/15</f>
        <v>42.133333333333333</v>
      </c>
      <c r="D62" s="12">
        <f t="shared" ref="D62" si="13">D61/15</f>
        <v>14.333333333333334</v>
      </c>
      <c r="E62" s="12">
        <f t="shared" ref="E62" si="14">E61/15</f>
        <v>15.4</v>
      </c>
      <c r="F62" s="12">
        <f t="shared" ref="F62" si="15">F61/15</f>
        <v>71.86666666666666</v>
      </c>
      <c r="G62" s="11"/>
      <c r="H62" s="11"/>
    </row>
    <row r="63" spans="1:8" s="19" customFormat="1" ht="23.25" x14ac:dyDescent="0.55000000000000004">
      <c r="A63" s="13"/>
      <c r="B63" s="13"/>
      <c r="C63" s="14"/>
      <c r="D63" s="14"/>
      <c r="E63" s="14"/>
      <c r="F63" s="14"/>
      <c r="G63" s="1"/>
      <c r="H63" s="1"/>
    </row>
    <row r="64" spans="1:8" s="19" customFormat="1" ht="23.25" x14ac:dyDescent="0.55000000000000004">
      <c r="A64" s="1"/>
      <c r="B64" s="1"/>
      <c r="C64" s="1" t="s">
        <v>13</v>
      </c>
      <c r="D64" s="1"/>
      <c r="E64" s="1"/>
      <c r="F64" s="1"/>
      <c r="G64" s="1"/>
      <c r="H64" s="1"/>
    </row>
    <row r="65" spans="1:8" s="19" customFormat="1" ht="23.25" x14ac:dyDescent="0.55000000000000004">
      <c r="A65" s="1"/>
      <c r="B65" s="1"/>
      <c r="C65" s="1" t="s">
        <v>14</v>
      </c>
      <c r="D65" s="1"/>
      <c r="E65" s="1"/>
      <c r="F65" s="1"/>
      <c r="G65" s="1"/>
      <c r="H65" s="1"/>
    </row>
    <row r="66" spans="1:8" s="19" customFormat="1" ht="23.25" x14ac:dyDescent="0.55000000000000004">
      <c r="A66" s="1"/>
      <c r="B66" s="1"/>
      <c r="C66" s="1" t="s">
        <v>15</v>
      </c>
      <c r="D66" s="1"/>
      <c r="E66" s="1"/>
      <c r="F66" s="1"/>
      <c r="G66" s="1"/>
      <c r="H66" s="1"/>
    </row>
    <row r="67" spans="1:8" s="19" customFormat="1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s="19" customFormat="1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s="19" customFormat="1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s="19" customFormat="1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s="19" customFormat="1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s="19" customFormat="1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s="19" customFormat="1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s="19" customFormat="1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s="19" customFormat="1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s="19" customFormat="1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s="19" customFormat="1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s="19" customFormat="1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s="19" customFormat="1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s="19" customFormat="1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s="19" customFormat="1" ht="23.25" x14ac:dyDescent="0.55000000000000004">
      <c r="A81" s="1"/>
      <c r="B81" s="1"/>
      <c r="C81" s="1"/>
      <c r="D81" s="1"/>
      <c r="E81" s="1"/>
      <c r="F81" s="1"/>
      <c r="G81" s="1"/>
      <c r="H81" s="1"/>
    </row>
    <row r="82" spans="1:8" s="19" customFormat="1" ht="23.25" x14ac:dyDescent="0.55000000000000004">
      <c r="A82" s="1"/>
      <c r="B82" s="1"/>
      <c r="C82" s="1"/>
      <c r="D82" s="1"/>
      <c r="E82" s="1"/>
      <c r="F82" s="1"/>
      <c r="G82" s="1"/>
      <c r="H82" s="1"/>
    </row>
    <row r="83" spans="1:8" s="19" customFormat="1" ht="23.25" x14ac:dyDescent="0.55000000000000004">
      <c r="A83" s="1"/>
      <c r="B83" s="1"/>
      <c r="C83" s="1"/>
      <c r="D83" s="1"/>
      <c r="E83" s="1"/>
      <c r="F83" s="1"/>
      <c r="G83" s="1"/>
      <c r="H83" s="1"/>
    </row>
    <row r="84" spans="1:8" s="19" customFormat="1" ht="23.25" x14ac:dyDescent="0.55000000000000004">
      <c r="A84" s="1"/>
      <c r="B84" s="1"/>
      <c r="C84" s="1"/>
      <c r="D84" s="1"/>
      <c r="E84" s="1"/>
      <c r="F84" s="1"/>
      <c r="G84" s="1"/>
      <c r="H84" s="1"/>
    </row>
    <row r="85" spans="1:8" ht="23.25" x14ac:dyDescent="0.55000000000000004">
      <c r="A85" s="1"/>
      <c r="B85" s="96" t="s">
        <v>142</v>
      </c>
      <c r="C85" s="96"/>
      <c r="D85" s="96"/>
      <c r="E85" s="96"/>
      <c r="F85" s="96"/>
      <c r="G85" s="96"/>
      <c r="H85" s="1"/>
    </row>
    <row r="86" spans="1:8" ht="23.25" x14ac:dyDescent="0.55000000000000004">
      <c r="A86" s="3" t="s">
        <v>0</v>
      </c>
      <c r="B86" s="3" t="s">
        <v>1</v>
      </c>
      <c r="C86" s="3" t="s">
        <v>2</v>
      </c>
      <c r="D86" s="3" t="s">
        <v>3</v>
      </c>
      <c r="E86" s="3" t="s">
        <v>4</v>
      </c>
      <c r="F86" s="3" t="s">
        <v>5</v>
      </c>
      <c r="G86" s="4" t="s">
        <v>6</v>
      </c>
      <c r="H86" s="4" t="s">
        <v>7</v>
      </c>
    </row>
    <row r="87" spans="1:8" ht="23.25" x14ac:dyDescent="0.55000000000000004">
      <c r="A87" s="5"/>
      <c r="B87" s="5"/>
      <c r="C87" s="5" t="s">
        <v>8</v>
      </c>
      <c r="D87" s="5" t="s">
        <v>9</v>
      </c>
      <c r="E87" s="5" t="s">
        <v>10</v>
      </c>
      <c r="F87" s="5" t="s">
        <v>11</v>
      </c>
      <c r="G87" s="30"/>
      <c r="H87" s="30"/>
    </row>
    <row r="88" spans="1:8" ht="23.25" x14ac:dyDescent="0.55000000000000004">
      <c r="A88" s="6">
        <v>1</v>
      </c>
      <c r="B88" s="31" t="s">
        <v>175</v>
      </c>
      <c r="C88" s="15">
        <v>59</v>
      </c>
      <c r="D88" s="7">
        <v>18</v>
      </c>
      <c r="E88" s="7">
        <v>17</v>
      </c>
      <c r="F88" s="7">
        <f t="shared" ref="F88:F102" si="16">SUM(C88:E88)</f>
        <v>94</v>
      </c>
      <c r="G88" s="8" t="str">
        <f t="shared" ref="G88:G102" si="17">IF(F88&gt;79,"4",IF(F88&gt;74,"3.5",IF(F88&gt;69,"3",IF(F88&gt;64,"2.5",IF(F88&gt;59,"2",IF(F88&gt;54,"1.5",IF(F88&gt;49,"1","0")))))))</f>
        <v>4</v>
      </c>
      <c r="H88" s="32"/>
    </row>
    <row r="89" spans="1:8" ht="23.25" x14ac:dyDescent="0.55000000000000004">
      <c r="A89" s="6">
        <v>2</v>
      </c>
      <c r="B89" s="33" t="s">
        <v>20</v>
      </c>
      <c r="C89" s="16">
        <v>54</v>
      </c>
      <c r="D89" s="8">
        <v>12</v>
      </c>
      <c r="E89" s="8">
        <v>15</v>
      </c>
      <c r="F89" s="8">
        <f t="shared" si="16"/>
        <v>81</v>
      </c>
      <c r="G89" s="8" t="str">
        <f t="shared" si="17"/>
        <v>4</v>
      </c>
      <c r="H89" s="9"/>
    </row>
    <row r="90" spans="1:8" ht="23.25" x14ac:dyDescent="0.55000000000000004">
      <c r="A90" s="6">
        <v>3</v>
      </c>
      <c r="B90" s="33" t="s">
        <v>21</v>
      </c>
      <c r="C90" s="16">
        <v>36</v>
      </c>
      <c r="D90" s="8">
        <v>12</v>
      </c>
      <c r="E90" s="8">
        <v>12</v>
      </c>
      <c r="F90" s="8">
        <f t="shared" si="16"/>
        <v>60</v>
      </c>
      <c r="G90" s="8" t="str">
        <f t="shared" si="17"/>
        <v>2</v>
      </c>
      <c r="H90" s="9"/>
    </row>
    <row r="91" spans="1:8" ht="23.25" x14ac:dyDescent="0.55000000000000004">
      <c r="A91" s="6">
        <v>4</v>
      </c>
      <c r="B91" s="33" t="s">
        <v>22</v>
      </c>
      <c r="C91" s="16">
        <v>35</v>
      </c>
      <c r="D91" s="8">
        <v>13</v>
      </c>
      <c r="E91" s="8">
        <v>12</v>
      </c>
      <c r="F91" s="8">
        <f t="shared" si="16"/>
        <v>60</v>
      </c>
      <c r="G91" s="8" t="str">
        <f t="shared" si="17"/>
        <v>2</v>
      </c>
      <c r="H91" s="9"/>
    </row>
    <row r="92" spans="1:8" ht="23.25" x14ac:dyDescent="0.55000000000000004">
      <c r="A92" s="6">
        <v>5</v>
      </c>
      <c r="B92" s="33" t="s">
        <v>23</v>
      </c>
      <c r="C92" s="16">
        <v>41</v>
      </c>
      <c r="D92" s="8">
        <v>15</v>
      </c>
      <c r="E92" s="8">
        <v>15</v>
      </c>
      <c r="F92" s="8">
        <f t="shared" si="16"/>
        <v>71</v>
      </c>
      <c r="G92" s="8" t="str">
        <f t="shared" si="17"/>
        <v>3</v>
      </c>
      <c r="H92" s="9"/>
    </row>
    <row r="93" spans="1:8" ht="23.25" x14ac:dyDescent="0.55000000000000004">
      <c r="A93" s="6">
        <v>6</v>
      </c>
      <c r="B93" s="33" t="s">
        <v>24</v>
      </c>
      <c r="C93" s="16">
        <v>44</v>
      </c>
      <c r="D93" s="8">
        <v>12</v>
      </c>
      <c r="E93" s="8">
        <v>14</v>
      </c>
      <c r="F93" s="8">
        <f t="shared" si="16"/>
        <v>70</v>
      </c>
      <c r="G93" s="8" t="str">
        <f t="shared" si="17"/>
        <v>3</v>
      </c>
      <c r="H93" s="9"/>
    </row>
    <row r="94" spans="1:8" ht="23.25" x14ac:dyDescent="0.55000000000000004">
      <c r="A94" s="6">
        <v>7</v>
      </c>
      <c r="B94" s="33" t="s">
        <v>25</v>
      </c>
      <c r="C94" s="16">
        <v>50</v>
      </c>
      <c r="D94" s="8">
        <v>10</v>
      </c>
      <c r="E94" s="8">
        <v>16</v>
      </c>
      <c r="F94" s="8">
        <f t="shared" si="16"/>
        <v>76</v>
      </c>
      <c r="G94" s="8" t="str">
        <f t="shared" si="17"/>
        <v>3.5</v>
      </c>
      <c r="H94" s="9"/>
    </row>
    <row r="95" spans="1:8" ht="23.25" x14ac:dyDescent="0.55000000000000004">
      <c r="A95" s="6">
        <v>8</v>
      </c>
      <c r="B95" s="33" t="s">
        <v>26</v>
      </c>
      <c r="C95" s="16">
        <v>34</v>
      </c>
      <c r="D95" s="8">
        <v>13</v>
      </c>
      <c r="E95" s="8">
        <v>16</v>
      </c>
      <c r="F95" s="8">
        <f t="shared" si="16"/>
        <v>63</v>
      </c>
      <c r="G95" s="8" t="str">
        <f t="shared" si="17"/>
        <v>2</v>
      </c>
      <c r="H95" s="9"/>
    </row>
    <row r="96" spans="1:8" ht="23.25" x14ac:dyDescent="0.55000000000000004">
      <c r="A96" s="6">
        <v>9</v>
      </c>
      <c r="B96" s="33" t="s">
        <v>27</v>
      </c>
      <c r="C96" s="16">
        <v>34</v>
      </c>
      <c r="D96" s="8">
        <v>11</v>
      </c>
      <c r="E96" s="8">
        <v>15</v>
      </c>
      <c r="F96" s="8">
        <f t="shared" si="16"/>
        <v>60</v>
      </c>
      <c r="G96" s="8" t="str">
        <f t="shared" si="17"/>
        <v>2</v>
      </c>
      <c r="H96" s="9"/>
    </row>
    <row r="97" spans="1:8" ht="24" customHeight="1" x14ac:dyDescent="0.55000000000000004">
      <c r="A97" s="6">
        <v>10</v>
      </c>
      <c r="B97" s="33" t="s">
        <v>174</v>
      </c>
      <c r="C97" s="16">
        <v>41</v>
      </c>
      <c r="D97" s="8">
        <v>11</v>
      </c>
      <c r="E97" s="8">
        <v>10</v>
      </c>
      <c r="F97" s="8">
        <f t="shared" si="16"/>
        <v>62</v>
      </c>
      <c r="G97" s="8" t="str">
        <f t="shared" si="17"/>
        <v>2</v>
      </c>
      <c r="H97" s="9"/>
    </row>
    <row r="98" spans="1:8" ht="23.25" x14ac:dyDescent="0.55000000000000004">
      <c r="A98" s="6">
        <v>11</v>
      </c>
      <c r="B98" s="33" t="s">
        <v>28</v>
      </c>
      <c r="C98" s="16">
        <v>39</v>
      </c>
      <c r="D98" s="8">
        <v>15</v>
      </c>
      <c r="E98" s="8">
        <v>14</v>
      </c>
      <c r="F98" s="8">
        <f t="shared" si="16"/>
        <v>68</v>
      </c>
      <c r="G98" s="8" t="str">
        <f t="shared" si="17"/>
        <v>2.5</v>
      </c>
      <c r="H98" s="9"/>
    </row>
    <row r="99" spans="1:8" ht="23.25" x14ac:dyDescent="0.55000000000000004">
      <c r="A99" s="6">
        <v>12</v>
      </c>
      <c r="B99" s="33" t="s">
        <v>29</v>
      </c>
      <c r="C99" s="16">
        <v>34</v>
      </c>
      <c r="D99" s="8">
        <v>11</v>
      </c>
      <c r="E99" s="8">
        <v>12</v>
      </c>
      <c r="F99" s="8">
        <f t="shared" si="16"/>
        <v>57</v>
      </c>
      <c r="G99" s="8" t="str">
        <f t="shared" si="17"/>
        <v>1.5</v>
      </c>
      <c r="H99" s="9"/>
    </row>
    <row r="100" spans="1:8" ht="23.25" x14ac:dyDescent="0.55000000000000004">
      <c r="A100" s="6">
        <v>13</v>
      </c>
      <c r="B100" s="33" t="s">
        <v>30</v>
      </c>
      <c r="C100" s="16">
        <v>48</v>
      </c>
      <c r="D100" s="8">
        <v>15</v>
      </c>
      <c r="E100" s="8">
        <v>13</v>
      </c>
      <c r="F100" s="8">
        <f t="shared" si="16"/>
        <v>76</v>
      </c>
      <c r="G100" s="8" t="str">
        <f t="shared" si="17"/>
        <v>3.5</v>
      </c>
      <c r="H100" s="9"/>
    </row>
    <row r="101" spans="1:8" ht="23.25" x14ac:dyDescent="0.55000000000000004">
      <c r="A101" s="6">
        <v>14</v>
      </c>
      <c r="B101" s="33" t="s">
        <v>31</v>
      </c>
      <c r="C101" s="16">
        <v>53</v>
      </c>
      <c r="D101" s="8">
        <v>13</v>
      </c>
      <c r="E101" s="8">
        <v>19</v>
      </c>
      <c r="F101" s="8">
        <f t="shared" si="16"/>
        <v>85</v>
      </c>
      <c r="G101" s="8" t="str">
        <f t="shared" si="17"/>
        <v>4</v>
      </c>
      <c r="H101" s="9"/>
    </row>
    <row r="102" spans="1:8" ht="23.25" x14ac:dyDescent="0.55000000000000004">
      <c r="A102" s="6">
        <v>15</v>
      </c>
      <c r="B102" s="33" t="s">
        <v>58</v>
      </c>
      <c r="C102" s="16">
        <v>50</v>
      </c>
      <c r="D102" s="8">
        <v>13</v>
      </c>
      <c r="E102" s="8">
        <v>12</v>
      </c>
      <c r="F102" s="8">
        <f t="shared" si="16"/>
        <v>75</v>
      </c>
      <c r="G102" s="8" t="str">
        <f t="shared" si="17"/>
        <v>3.5</v>
      </c>
      <c r="H102" s="9"/>
    </row>
    <row r="103" spans="1:8" s="19" customFormat="1" ht="23.25" x14ac:dyDescent="0.55000000000000004">
      <c r="A103" s="9"/>
      <c r="B103" s="29" t="s">
        <v>5</v>
      </c>
      <c r="C103" s="10">
        <f>SUM(C88:C102)</f>
        <v>652</v>
      </c>
      <c r="D103" s="10">
        <f t="shared" ref="D103:F103" si="18">SUM(D88:D102)</f>
        <v>194</v>
      </c>
      <c r="E103" s="10">
        <f t="shared" si="18"/>
        <v>212</v>
      </c>
      <c r="F103" s="10">
        <f t="shared" si="18"/>
        <v>1058</v>
      </c>
      <c r="G103" s="9"/>
      <c r="H103" s="9"/>
    </row>
    <row r="104" spans="1:8" s="19" customFormat="1" ht="23.25" x14ac:dyDescent="0.55000000000000004">
      <c r="A104" s="11"/>
      <c r="B104" s="5" t="s">
        <v>12</v>
      </c>
      <c r="C104" s="12">
        <f>C103/15</f>
        <v>43.466666666666669</v>
      </c>
      <c r="D104" s="12">
        <f t="shared" ref="D104:F104" si="19">D103/15</f>
        <v>12.933333333333334</v>
      </c>
      <c r="E104" s="12">
        <f t="shared" si="19"/>
        <v>14.133333333333333</v>
      </c>
      <c r="F104" s="12">
        <f t="shared" si="19"/>
        <v>70.533333333333331</v>
      </c>
      <c r="G104" s="11"/>
      <c r="H104" s="11"/>
    </row>
    <row r="105" spans="1:8" s="19" customFormat="1" ht="23.25" x14ac:dyDescent="0.55000000000000004">
      <c r="A105" s="13"/>
      <c r="B105" s="13"/>
      <c r="C105" s="14"/>
      <c r="D105" s="14"/>
      <c r="E105" s="14"/>
      <c r="F105" s="14"/>
      <c r="G105" s="1"/>
      <c r="H105" s="1"/>
    </row>
    <row r="106" spans="1:8" s="19" customFormat="1" ht="23.25" x14ac:dyDescent="0.55000000000000004">
      <c r="A106" s="1"/>
      <c r="B106" s="1"/>
      <c r="C106" s="1" t="s">
        <v>13</v>
      </c>
      <c r="D106" s="1"/>
      <c r="E106" s="1"/>
      <c r="F106" s="1"/>
      <c r="G106" s="1"/>
      <c r="H106" s="1"/>
    </row>
    <row r="107" spans="1:8" s="19" customFormat="1" ht="23.25" x14ac:dyDescent="0.55000000000000004">
      <c r="A107" s="1"/>
      <c r="B107" s="1"/>
      <c r="C107" s="1" t="s">
        <v>14</v>
      </c>
      <c r="D107" s="1"/>
      <c r="E107" s="1"/>
      <c r="F107" s="1"/>
      <c r="G107" s="1"/>
      <c r="H107" s="1"/>
    </row>
    <row r="108" spans="1:8" s="19" customFormat="1" ht="23.25" x14ac:dyDescent="0.55000000000000004">
      <c r="A108" s="1"/>
      <c r="B108" s="1"/>
      <c r="C108" s="1" t="s">
        <v>15</v>
      </c>
      <c r="D108" s="1"/>
      <c r="E108" s="1"/>
      <c r="F108" s="1"/>
      <c r="G108" s="1"/>
      <c r="H108" s="1"/>
    </row>
    <row r="109" spans="1:8" s="19" customFormat="1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s="19" customFormat="1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s="19" customFormat="1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s="19" customFormat="1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s="19" customFormat="1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s="19" customFormat="1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s="19" customFormat="1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s="19" customFormat="1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s="19" customFormat="1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s="19" customFormat="1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s="19" customFormat="1" ht="23.25" x14ac:dyDescent="0.55000000000000004">
      <c r="A120" s="1"/>
      <c r="B120" s="1"/>
      <c r="C120" s="1"/>
      <c r="D120" s="1"/>
      <c r="E120" s="1"/>
      <c r="F120" s="1"/>
      <c r="G120" s="1"/>
      <c r="H120" s="1"/>
    </row>
    <row r="121" spans="1:8" s="19" customFormat="1" ht="23.25" x14ac:dyDescent="0.55000000000000004">
      <c r="A121" s="1"/>
      <c r="B121" s="1"/>
      <c r="C121" s="1"/>
      <c r="D121" s="1"/>
      <c r="E121" s="1"/>
      <c r="F121" s="1"/>
      <c r="G121" s="1"/>
      <c r="H121" s="1"/>
    </row>
    <row r="122" spans="1:8" s="19" customFormat="1" ht="23.25" x14ac:dyDescent="0.55000000000000004">
      <c r="A122" s="1"/>
      <c r="B122" s="1"/>
      <c r="C122" s="1"/>
      <c r="D122" s="1"/>
      <c r="E122" s="1"/>
      <c r="F122" s="1"/>
      <c r="G122" s="1"/>
      <c r="H122" s="1"/>
    </row>
    <row r="123" spans="1:8" s="19" customFormat="1" ht="23.25" x14ac:dyDescent="0.55000000000000004">
      <c r="A123" s="1"/>
      <c r="B123" s="1"/>
      <c r="C123" s="1"/>
      <c r="D123" s="1"/>
      <c r="E123" s="1"/>
      <c r="F123" s="1"/>
      <c r="G123" s="1"/>
      <c r="H123" s="1"/>
    </row>
    <row r="124" spans="1:8" s="19" customFormat="1" ht="23.25" x14ac:dyDescent="0.55000000000000004">
      <c r="A124" s="1"/>
      <c r="B124" s="1"/>
      <c r="C124" s="1"/>
      <c r="D124" s="1"/>
      <c r="E124" s="1"/>
      <c r="F124" s="1"/>
      <c r="G124" s="1"/>
      <c r="H124" s="1"/>
    </row>
    <row r="125" spans="1:8" s="19" customFormat="1" ht="23.25" x14ac:dyDescent="0.55000000000000004">
      <c r="A125" s="1"/>
      <c r="B125" s="1"/>
      <c r="C125" s="1"/>
      <c r="D125" s="1"/>
      <c r="E125" s="1"/>
      <c r="F125" s="1"/>
      <c r="G125" s="1"/>
      <c r="H125" s="1"/>
    </row>
    <row r="126" spans="1:8" s="19" customFormat="1" ht="23.25" x14ac:dyDescent="0.55000000000000004">
      <c r="A126" s="1"/>
      <c r="B126" s="1"/>
      <c r="C126" s="1"/>
      <c r="D126" s="1"/>
      <c r="E126" s="1"/>
      <c r="F126" s="1"/>
      <c r="G126" s="1"/>
      <c r="H126" s="1"/>
    </row>
    <row r="127" spans="1:8" s="19" customFormat="1" ht="23.25" x14ac:dyDescent="0.55000000000000004">
      <c r="A127" s="1"/>
      <c r="B127" s="1"/>
      <c r="C127" s="1"/>
      <c r="D127" s="1"/>
      <c r="E127" s="1"/>
      <c r="F127" s="1"/>
      <c r="G127" s="1"/>
      <c r="H127" s="1"/>
    </row>
    <row r="128" spans="1:8" ht="23.25" x14ac:dyDescent="0.55000000000000004">
      <c r="A128" s="1"/>
      <c r="B128" s="96" t="s">
        <v>143</v>
      </c>
      <c r="C128" s="96"/>
      <c r="D128" s="96"/>
      <c r="E128" s="96"/>
      <c r="F128" s="96"/>
      <c r="G128" s="96"/>
      <c r="H128" s="96"/>
    </row>
    <row r="129" spans="1:8" ht="23.25" x14ac:dyDescent="0.55000000000000004">
      <c r="A129" s="3" t="s">
        <v>0</v>
      </c>
      <c r="B129" s="3" t="s">
        <v>1</v>
      </c>
      <c r="C129" s="3" t="s">
        <v>2</v>
      </c>
      <c r="D129" s="3" t="s">
        <v>3</v>
      </c>
      <c r="E129" s="3" t="s">
        <v>4</v>
      </c>
      <c r="F129" s="3" t="s">
        <v>5</v>
      </c>
      <c r="G129" s="4" t="s">
        <v>6</v>
      </c>
      <c r="H129" s="4" t="s">
        <v>7</v>
      </c>
    </row>
    <row r="130" spans="1:8" ht="23.25" x14ac:dyDescent="0.55000000000000004">
      <c r="A130" s="5"/>
      <c r="B130" s="5"/>
      <c r="C130" s="5" t="s">
        <v>8</v>
      </c>
      <c r="D130" s="5" t="s">
        <v>9</v>
      </c>
      <c r="E130" s="5" t="s">
        <v>10</v>
      </c>
      <c r="F130" s="5" t="s">
        <v>11</v>
      </c>
      <c r="G130" s="30"/>
      <c r="H130" s="30"/>
    </row>
    <row r="131" spans="1:8" ht="23.25" x14ac:dyDescent="0.55000000000000004">
      <c r="A131" s="6">
        <v>1</v>
      </c>
      <c r="B131" s="31" t="s">
        <v>175</v>
      </c>
      <c r="C131" s="15">
        <v>55</v>
      </c>
      <c r="D131" s="7">
        <v>18</v>
      </c>
      <c r="E131" s="7">
        <v>18</v>
      </c>
      <c r="F131" s="7">
        <f t="shared" ref="F131:F145" si="20">SUM(C131:E131)</f>
        <v>91</v>
      </c>
      <c r="G131" s="8" t="str">
        <f t="shared" ref="G131:G145" si="21">IF(F131&gt;79,"4",IF(F131&gt;74,"3.5",IF(F131&gt;69,"3",IF(F131&gt;64,"2.5",IF(F131&gt;59,"2",IF(F131&gt;54,"1.5",IF(F131&gt;49,"1","0")))))))</f>
        <v>4</v>
      </c>
      <c r="H131" s="32"/>
    </row>
    <row r="132" spans="1:8" ht="23.25" x14ac:dyDescent="0.55000000000000004">
      <c r="A132" s="6">
        <v>2</v>
      </c>
      <c r="B132" s="33" t="s">
        <v>20</v>
      </c>
      <c r="C132" s="16">
        <v>51</v>
      </c>
      <c r="D132" s="8">
        <v>15</v>
      </c>
      <c r="E132" s="8">
        <v>14</v>
      </c>
      <c r="F132" s="8">
        <f t="shared" si="20"/>
        <v>80</v>
      </c>
      <c r="G132" s="8" t="str">
        <f t="shared" si="21"/>
        <v>4</v>
      </c>
      <c r="H132" s="9"/>
    </row>
    <row r="133" spans="1:8" ht="23.25" x14ac:dyDescent="0.55000000000000004">
      <c r="A133" s="6">
        <v>3</v>
      </c>
      <c r="B133" s="33" t="s">
        <v>21</v>
      </c>
      <c r="C133" s="16">
        <v>47</v>
      </c>
      <c r="D133" s="8">
        <v>16</v>
      </c>
      <c r="E133" s="8">
        <v>14</v>
      </c>
      <c r="F133" s="8">
        <f t="shared" si="20"/>
        <v>77</v>
      </c>
      <c r="G133" s="8" t="str">
        <f t="shared" si="21"/>
        <v>3.5</v>
      </c>
      <c r="H133" s="9"/>
    </row>
    <row r="134" spans="1:8" ht="23.25" x14ac:dyDescent="0.55000000000000004">
      <c r="A134" s="6">
        <v>4</v>
      </c>
      <c r="B134" s="33" t="s">
        <v>22</v>
      </c>
      <c r="C134" s="16">
        <v>39</v>
      </c>
      <c r="D134" s="8">
        <v>13</v>
      </c>
      <c r="E134" s="8">
        <v>13</v>
      </c>
      <c r="F134" s="8">
        <f t="shared" si="20"/>
        <v>65</v>
      </c>
      <c r="G134" s="8" t="str">
        <f t="shared" si="21"/>
        <v>2.5</v>
      </c>
      <c r="H134" s="9"/>
    </row>
    <row r="135" spans="1:8" ht="23.25" x14ac:dyDescent="0.55000000000000004">
      <c r="A135" s="6">
        <v>5</v>
      </c>
      <c r="B135" s="33" t="s">
        <v>23</v>
      </c>
      <c r="C135" s="16">
        <v>46</v>
      </c>
      <c r="D135" s="8">
        <v>15</v>
      </c>
      <c r="E135" s="8">
        <v>14</v>
      </c>
      <c r="F135" s="8">
        <f t="shared" si="20"/>
        <v>75</v>
      </c>
      <c r="G135" s="8" t="str">
        <f t="shared" si="21"/>
        <v>3.5</v>
      </c>
      <c r="H135" s="9"/>
    </row>
    <row r="136" spans="1:8" ht="23.25" x14ac:dyDescent="0.55000000000000004">
      <c r="A136" s="6">
        <v>6</v>
      </c>
      <c r="B136" s="33" t="s">
        <v>24</v>
      </c>
      <c r="C136" s="16">
        <v>47</v>
      </c>
      <c r="D136" s="8">
        <v>17</v>
      </c>
      <c r="E136" s="8">
        <v>16</v>
      </c>
      <c r="F136" s="8">
        <f t="shared" si="20"/>
        <v>80</v>
      </c>
      <c r="G136" s="8" t="str">
        <f t="shared" si="21"/>
        <v>4</v>
      </c>
      <c r="H136" s="9"/>
    </row>
    <row r="137" spans="1:8" ht="23.25" x14ac:dyDescent="0.55000000000000004">
      <c r="A137" s="6">
        <v>7</v>
      </c>
      <c r="B137" s="33" t="s">
        <v>25</v>
      </c>
      <c r="C137" s="16">
        <v>43</v>
      </c>
      <c r="D137" s="8">
        <v>13</v>
      </c>
      <c r="E137" s="8">
        <v>14</v>
      </c>
      <c r="F137" s="8">
        <f t="shared" si="20"/>
        <v>70</v>
      </c>
      <c r="G137" s="8" t="str">
        <f t="shared" si="21"/>
        <v>3</v>
      </c>
      <c r="H137" s="9"/>
    </row>
    <row r="138" spans="1:8" ht="23.25" x14ac:dyDescent="0.55000000000000004">
      <c r="A138" s="6">
        <v>8</v>
      </c>
      <c r="B138" s="33" t="s">
        <v>26</v>
      </c>
      <c r="C138" s="16">
        <v>37</v>
      </c>
      <c r="D138" s="8">
        <v>11</v>
      </c>
      <c r="E138" s="8">
        <v>12</v>
      </c>
      <c r="F138" s="8">
        <f t="shared" si="20"/>
        <v>60</v>
      </c>
      <c r="G138" s="8" t="str">
        <f t="shared" si="21"/>
        <v>2</v>
      </c>
      <c r="H138" s="9"/>
    </row>
    <row r="139" spans="1:8" ht="23.25" x14ac:dyDescent="0.55000000000000004">
      <c r="A139" s="6">
        <v>9</v>
      </c>
      <c r="B139" s="33" t="s">
        <v>27</v>
      </c>
      <c r="C139" s="16">
        <v>45</v>
      </c>
      <c r="D139" s="8">
        <v>12</v>
      </c>
      <c r="E139" s="8">
        <v>13</v>
      </c>
      <c r="F139" s="8">
        <f t="shared" si="20"/>
        <v>70</v>
      </c>
      <c r="G139" s="8" t="str">
        <f t="shared" si="21"/>
        <v>3</v>
      </c>
      <c r="H139" s="9"/>
    </row>
    <row r="140" spans="1:8" ht="23.25" customHeight="1" x14ac:dyDescent="0.55000000000000004">
      <c r="A140" s="6">
        <v>10</v>
      </c>
      <c r="B140" s="33" t="s">
        <v>174</v>
      </c>
      <c r="C140" s="16">
        <v>41</v>
      </c>
      <c r="D140" s="8">
        <v>13</v>
      </c>
      <c r="E140" s="8">
        <v>14</v>
      </c>
      <c r="F140" s="8">
        <f t="shared" si="20"/>
        <v>68</v>
      </c>
      <c r="G140" s="8" t="str">
        <f t="shared" si="21"/>
        <v>2.5</v>
      </c>
      <c r="H140" s="9"/>
    </row>
    <row r="141" spans="1:8" ht="23.25" x14ac:dyDescent="0.55000000000000004">
      <c r="A141" s="6">
        <v>11</v>
      </c>
      <c r="B141" s="33" t="s">
        <v>28</v>
      </c>
      <c r="C141" s="16">
        <v>40</v>
      </c>
      <c r="D141" s="8">
        <v>12</v>
      </c>
      <c r="E141" s="8">
        <v>14</v>
      </c>
      <c r="F141" s="8">
        <f t="shared" si="20"/>
        <v>66</v>
      </c>
      <c r="G141" s="8" t="str">
        <f t="shared" si="21"/>
        <v>2.5</v>
      </c>
      <c r="H141" s="9"/>
    </row>
    <row r="142" spans="1:8" ht="23.25" x14ac:dyDescent="0.55000000000000004">
      <c r="A142" s="6">
        <v>12</v>
      </c>
      <c r="B142" s="33" t="s">
        <v>29</v>
      </c>
      <c r="C142" s="16">
        <v>40</v>
      </c>
      <c r="D142" s="8">
        <v>12</v>
      </c>
      <c r="E142" s="8">
        <v>13</v>
      </c>
      <c r="F142" s="8">
        <f t="shared" si="20"/>
        <v>65</v>
      </c>
      <c r="G142" s="8" t="str">
        <f t="shared" si="21"/>
        <v>2.5</v>
      </c>
      <c r="H142" s="9"/>
    </row>
    <row r="143" spans="1:8" ht="23.25" x14ac:dyDescent="0.55000000000000004">
      <c r="A143" s="6">
        <v>13</v>
      </c>
      <c r="B143" s="33" t="s">
        <v>30</v>
      </c>
      <c r="C143" s="16">
        <v>52</v>
      </c>
      <c r="D143" s="8">
        <v>15</v>
      </c>
      <c r="E143" s="8">
        <v>14</v>
      </c>
      <c r="F143" s="8">
        <f t="shared" si="20"/>
        <v>81</v>
      </c>
      <c r="G143" s="8" t="str">
        <f t="shared" si="21"/>
        <v>4</v>
      </c>
      <c r="H143" s="9"/>
    </row>
    <row r="144" spans="1:8" ht="23.25" x14ac:dyDescent="0.55000000000000004">
      <c r="A144" s="6">
        <v>14</v>
      </c>
      <c r="B144" s="33" t="s">
        <v>31</v>
      </c>
      <c r="C144" s="16">
        <v>53</v>
      </c>
      <c r="D144" s="8">
        <v>17</v>
      </c>
      <c r="E144" s="8">
        <v>18</v>
      </c>
      <c r="F144" s="8">
        <f t="shared" si="20"/>
        <v>88</v>
      </c>
      <c r="G144" s="8" t="str">
        <f t="shared" si="21"/>
        <v>4</v>
      </c>
      <c r="H144" s="9"/>
    </row>
    <row r="145" spans="1:8" s="19" customFormat="1" ht="23.25" x14ac:dyDescent="0.55000000000000004">
      <c r="A145" s="6">
        <v>15</v>
      </c>
      <c r="B145" s="33" t="s">
        <v>58</v>
      </c>
      <c r="C145" s="16">
        <v>50</v>
      </c>
      <c r="D145" s="8">
        <v>16</v>
      </c>
      <c r="E145" s="8">
        <v>16</v>
      </c>
      <c r="F145" s="8">
        <f t="shared" si="20"/>
        <v>82</v>
      </c>
      <c r="G145" s="8" t="str">
        <f t="shared" si="21"/>
        <v>4</v>
      </c>
      <c r="H145" s="9"/>
    </row>
    <row r="146" spans="1:8" ht="23.25" x14ac:dyDescent="0.55000000000000004">
      <c r="A146" s="9"/>
      <c r="B146" s="29" t="s">
        <v>5</v>
      </c>
      <c r="C146" s="10">
        <f>SUM(C131:C145)</f>
        <v>686</v>
      </c>
      <c r="D146" s="10">
        <f t="shared" ref="D146" si="22">SUM(D131:D145)</f>
        <v>215</v>
      </c>
      <c r="E146" s="10">
        <f t="shared" ref="E146" si="23">SUM(E131:E145)</f>
        <v>217</v>
      </c>
      <c r="F146" s="10">
        <f t="shared" ref="F146" si="24">SUM(F131:F145)</f>
        <v>1118</v>
      </c>
      <c r="G146" s="9"/>
      <c r="H146" s="9"/>
    </row>
    <row r="147" spans="1:8" ht="23.25" x14ac:dyDescent="0.55000000000000004">
      <c r="A147" s="11"/>
      <c r="B147" s="5" t="s">
        <v>12</v>
      </c>
      <c r="C147" s="12">
        <f>C146/15</f>
        <v>45.733333333333334</v>
      </c>
      <c r="D147" s="12">
        <f t="shared" ref="D147" si="25">D146/15</f>
        <v>14.333333333333334</v>
      </c>
      <c r="E147" s="12">
        <f t="shared" ref="E147" si="26">E146/15</f>
        <v>14.466666666666667</v>
      </c>
      <c r="F147" s="12">
        <f t="shared" ref="F147" si="27">F146/15</f>
        <v>74.533333333333331</v>
      </c>
      <c r="G147" s="11"/>
      <c r="H147" s="11"/>
    </row>
    <row r="148" spans="1:8" ht="23.25" x14ac:dyDescent="0.55000000000000004">
      <c r="A148" s="13"/>
      <c r="B148" s="13"/>
      <c r="C148" s="14"/>
      <c r="D148" s="14"/>
      <c r="E148" s="14"/>
      <c r="F148" s="14"/>
      <c r="G148" s="1"/>
      <c r="H148" s="1"/>
    </row>
    <row r="149" spans="1:8" ht="23.25" x14ac:dyDescent="0.55000000000000004">
      <c r="A149" s="1"/>
      <c r="B149" s="1"/>
      <c r="C149" s="1" t="s">
        <v>13</v>
      </c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 t="s">
        <v>14</v>
      </c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 t="s">
        <v>15</v>
      </c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ht="23.25" x14ac:dyDescent="0.55000000000000004">
      <c r="A160" s="1"/>
      <c r="B160" s="1"/>
      <c r="C160" s="1"/>
      <c r="D160" s="1"/>
      <c r="E160" s="1"/>
      <c r="F160" s="1"/>
      <c r="G160" s="1"/>
      <c r="H160" s="1"/>
    </row>
    <row r="161" spans="1:8" ht="23.25" x14ac:dyDescent="0.55000000000000004">
      <c r="A161" s="1"/>
      <c r="B161" s="1"/>
      <c r="C161" s="1"/>
      <c r="D161" s="1"/>
      <c r="E161" s="1"/>
      <c r="F161" s="1"/>
      <c r="G161" s="1"/>
      <c r="H161" s="1"/>
    </row>
    <row r="162" spans="1:8" ht="23.25" x14ac:dyDescent="0.55000000000000004">
      <c r="A162" s="1"/>
      <c r="B162" s="1"/>
      <c r="C162" s="1"/>
      <c r="D162" s="1"/>
      <c r="E162" s="1"/>
      <c r="F162" s="1"/>
      <c r="G162" s="1"/>
      <c r="H162" s="1"/>
    </row>
    <row r="163" spans="1:8" ht="23.25" x14ac:dyDescent="0.55000000000000004">
      <c r="A163" s="1"/>
      <c r="B163" s="1"/>
      <c r="C163" s="1"/>
      <c r="D163" s="1"/>
      <c r="E163" s="1"/>
      <c r="F163" s="1"/>
      <c r="G163" s="1"/>
      <c r="H163" s="1"/>
    </row>
    <row r="164" spans="1:8" ht="23.25" x14ac:dyDescent="0.55000000000000004">
      <c r="A164" s="1"/>
      <c r="B164" s="1"/>
      <c r="C164" s="1"/>
      <c r="D164" s="1"/>
      <c r="E164" s="1"/>
      <c r="F164" s="1"/>
      <c r="G164" s="1"/>
      <c r="H164" s="1"/>
    </row>
    <row r="165" spans="1:8" ht="23.25" x14ac:dyDescent="0.55000000000000004">
      <c r="A165" s="1"/>
      <c r="B165" s="1"/>
      <c r="C165" s="1"/>
      <c r="D165" s="1"/>
      <c r="E165" s="1"/>
      <c r="F165" s="1"/>
      <c r="G165" s="1"/>
      <c r="H165" s="1"/>
    </row>
    <row r="166" spans="1:8" ht="23.25" x14ac:dyDescent="0.55000000000000004">
      <c r="A166" s="1"/>
      <c r="B166" s="1"/>
      <c r="C166" s="1"/>
      <c r="D166" s="1"/>
      <c r="E166" s="1"/>
      <c r="F166" s="1"/>
      <c r="G166" s="1"/>
      <c r="H166" s="1"/>
    </row>
    <row r="167" spans="1:8" ht="23.25" x14ac:dyDescent="0.55000000000000004">
      <c r="A167" s="1"/>
      <c r="B167" s="1"/>
      <c r="C167" s="1"/>
      <c r="D167" s="1"/>
      <c r="E167" s="1"/>
      <c r="F167" s="1"/>
      <c r="G167" s="1"/>
      <c r="H167" s="1"/>
    </row>
    <row r="168" spans="1:8" ht="23.25" x14ac:dyDescent="0.55000000000000004">
      <c r="A168" s="1"/>
      <c r="B168" s="1"/>
      <c r="C168" s="1"/>
      <c r="D168" s="1"/>
      <c r="E168" s="1"/>
      <c r="F168" s="1"/>
      <c r="G168" s="1"/>
      <c r="H168" s="1"/>
    </row>
    <row r="169" spans="1:8" ht="23.25" x14ac:dyDescent="0.55000000000000004">
      <c r="A169" s="1"/>
      <c r="B169" s="1"/>
      <c r="C169" s="1"/>
      <c r="D169" s="1"/>
      <c r="E169" s="1"/>
      <c r="F169" s="1"/>
      <c r="G169" s="1"/>
      <c r="H169" s="1"/>
    </row>
    <row r="170" spans="1:8" ht="23.25" x14ac:dyDescent="0.55000000000000004">
      <c r="A170" s="1"/>
      <c r="B170" s="2" t="s">
        <v>144</v>
      </c>
      <c r="C170" s="1"/>
      <c r="D170" s="1"/>
      <c r="E170" s="1"/>
      <c r="F170" s="1"/>
      <c r="G170" s="1"/>
      <c r="H170" s="1"/>
    </row>
    <row r="171" spans="1:8" ht="23.25" x14ac:dyDescent="0.55000000000000004">
      <c r="A171" s="3" t="s">
        <v>0</v>
      </c>
      <c r="B171" s="3" t="s">
        <v>1</v>
      </c>
      <c r="C171" s="3" t="s">
        <v>2</v>
      </c>
      <c r="D171" s="3" t="s">
        <v>3</v>
      </c>
      <c r="E171" s="3" t="s">
        <v>4</v>
      </c>
      <c r="F171" s="3" t="s">
        <v>5</v>
      </c>
      <c r="G171" s="4" t="s">
        <v>6</v>
      </c>
      <c r="H171" s="4" t="s">
        <v>7</v>
      </c>
    </row>
    <row r="172" spans="1:8" ht="23.25" x14ac:dyDescent="0.55000000000000004">
      <c r="A172" s="5"/>
      <c r="B172" s="5"/>
      <c r="C172" s="5" t="s">
        <v>8</v>
      </c>
      <c r="D172" s="5" t="s">
        <v>9</v>
      </c>
      <c r="E172" s="5" t="s">
        <v>10</v>
      </c>
      <c r="F172" s="5" t="s">
        <v>11</v>
      </c>
      <c r="G172" s="30"/>
      <c r="H172" s="30"/>
    </row>
    <row r="173" spans="1:8" ht="23.25" x14ac:dyDescent="0.55000000000000004">
      <c r="A173" s="6">
        <v>1</v>
      </c>
      <c r="B173" s="31" t="s">
        <v>175</v>
      </c>
      <c r="C173" s="15">
        <v>58</v>
      </c>
      <c r="D173" s="7">
        <v>18</v>
      </c>
      <c r="E173" s="7">
        <v>18</v>
      </c>
      <c r="F173" s="7">
        <f t="shared" ref="F173:F187" si="28">SUM(C173:E173)</f>
        <v>94</v>
      </c>
      <c r="G173" s="8" t="str">
        <f t="shared" ref="G173:G187" si="29">IF(F173&gt;79,"4",IF(F173&gt;74,"3.5",IF(F173&gt;69,"3",IF(F173&gt;64,"2.5",IF(F173&gt;59,"2",IF(F173&gt;54,"1.5",IF(F173&gt;49,"1","0")))))))</f>
        <v>4</v>
      </c>
      <c r="H173" s="32"/>
    </row>
    <row r="174" spans="1:8" ht="23.25" x14ac:dyDescent="0.55000000000000004">
      <c r="A174" s="6">
        <v>2</v>
      </c>
      <c r="B174" s="33" t="s">
        <v>20</v>
      </c>
      <c r="C174" s="16">
        <v>50</v>
      </c>
      <c r="D174" s="8">
        <v>15</v>
      </c>
      <c r="E174" s="8">
        <v>15</v>
      </c>
      <c r="F174" s="8">
        <f t="shared" si="28"/>
        <v>80</v>
      </c>
      <c r="G174" s="8" t="str">
        <f t="shared" si="29"/>
        <v>4</v>
      </c>
      <c r="H174" s="9"/>
    </row>
    <row r="175" spans="1:8" ht="23.25" x14ac:dyDescent="0.55000000000000004">
      <c r="A175" s="6">
        <v>3</v>
      </c>
      <c r="B175" s="33" t="s">
        <v>21</v>
      </c>
      <c r="C175" s="16">
        <v>48</v>
      </c>
      <c r="D175" s="8">
        <v>12</v>
      </c>
      <c r="E175" s="8">
        <v>13</v>
      </c>
      <c r="F175" s="8">
        <f t="shared" si="28"/>
        <v>73</v>
      </c>
      <c r="G175" s="8" t="str">
        <f t="shared" si="29"/>
        <v>3</v>
      </c>
      <c r="H175" s="9"/>
    </row>
    <row r="176" spans="1:8" ht="23.25" x14ac:dyDescent="0.55000000000000004">
      <c r="A176" s="6">
        <v>4</v>
      </c>
      <c r="B176" s="33" t="s">
        <v>22</v>
      </c>
      <c r="C176" s="16">
        <v>40</v>
      </c>
      <c r="D176" s="8">
        <v>12</v>
      </c>
      <c r="E176" s="8">
        <v>13</v>
      </c>
      <c r="F176" s="8">
        <f t="shared" si="28"/>
        <v>65</v>
      </c>
      <c r="G176" s="8" t="str">
        <f t="shared" si="29"/>
        <v>2.5</v>
      </c>
      <c r="H176" s="9"/>
    </row>
    <row r="177" spans="1:8" ht="23.25" x14ac:dyDescent="0.55000000000000004">
      <c r="A177" s="6">
        <v>5</v>
      </c>
      <c r="B177" s="33" t="s">
        <v>23</v>
      </c>
      <c r="C177" s="16">
        <v>47</v>
      </c>
      <c r="D177" s="8">
        <v>13</v>
      </c>
      <c r="E177" s="8">
        <v>14</v>
      </c>
      <c r="F177" s="8">
        <f t="shared" si="28"/>
        <v>74</v>
      </c>
      <c r="G177" s="8" t="str">
        <f t="shared" si="29"/>
        <v>3</v>
      </c>
      <c r="H177" s="9"/>
    </row>
    <row r="178" spans="1:8" ht="23.25" x14ac:dyDescent="0.55000000000000004">
      <c r="A178" s="6">
        <v>6</v>
      </c>
      <c r="B178" s="33" t="s">
        <v>24</v>
      </c>
      <c r="C178" s="16">
        <v>50</v>
      </c>
      <c r="D178" s="8">
        <v>12</v>
      </c>
      <c r="E178" s="8">
        <v>13</v>
      </c>
      <c r="F178" s="8">
        <f t="shared" si="28"/>
        <v>75</v>
      </c>
      <c r="G178" s="8" t="str">
        <f t="shared" si="29"/>
        <v>3.5</v>
      </c>
      <c r="H178" s="9"/>
    </row>
    <row r="179" spans="1:8" ht="23.25" x14ac:dyDescent="0.55000000000000004">
      <c r="A179" s="6">
        <v>7</v>
      </c>
      <c r="B179" s="33" t="s">
        <v>25</v>
      </c>
      <c r="C179" s="16">
        <v>45</v>
      </c>
      <c r="D179" s="8">
        <v>13</v>
      </c>
      <c r="E179" s="8">
        <v>12</v>
      </c>
      <c r="F179" s="8">
        <f t="shared" si="28"/>
        <v>70</v>
      </c>
      <c r="G179" s="8" t="str">
        <f t="shared" si="29"/>
        <v>3</v>
      </c>
      <c r="H179" s="9"/>
    </row>
    <row r="180" spans="1:8" ht="23.25" x14ac:dyDescent="0.55000000000000004">
      <c r="A180" s="6">
        <v>8</v>
      </c>
      <c r="B180" s="33" t="s">
        <v>26</v>
      </c>
      <c r="C180" s="16">
        <v>40</v>
      </c>
      <c r="D180" s="8">
        <v>12</v>
      </c>
      <c r="E180" s="8">
        <v>13</v>
      </c>
      <c r="F180" s="8">
        <f t="shared" si="28"/>
        <v>65</v>
      </c>
      <c r="G180" s="8" t="str">
        <f t="shared" si="29"/>
        <v>2.5</v>
      </c>
      <c r="H180" s="9"/>
    </row>
    <row r="181" spans="1:8" ht="23.25" x14ac:dyDescent="0.55000000000000004">
      <c r="A181" s="6">
        <v>9</v>
      </c>
      <c r="B181" s="33" t="s">
        <v>27</v>
      </c>
      <c r="C181" s="16">
        <v>47</v>
      </c>
      <c r="D181" s="8">
        <v>12</v>
      </c>
      <c r="E181" s="8">
        <v>13</v>
      </c>
      <c r="F181" s="8">
        <f t="shared" si="28"/>
        <v>72</v>
      </c>
      <c r="G181" s="8" t="str">
        <f t="shared" si="29"/>
        <v>3</v>
      </c>
      <c r="H181" s="9"/>
    </row>
    <row r="182" spans="1:8" ht="24" customHeight="1" x14ac:dyDescent="0.55000000000000004">
      <c r="A182" s="6">
        <v>10</v>
      </c>
      <c r="B182" s="33" t="s">
        <v>174</v>
      </c>
      <c r="C182" s="16">
        <v>42</v>
      </c>
      <c r="D182" s="8">
        <v>12</v>
      </c>
      <c r="E182" s="8">
        <v>13</v>
      </c>
      <c r="F182" s="8">
        <f t="shared" si="28"/>
        <v>67</v>
      </c>
      <c r="G182" s="8" t="str">
        <f t="shared" si="29"/>
        <v>2.5</v>
      </c>
      <c r="H182" s="9"/>
    </row>
    <row r="183" spans="1:8" ht="23.25" x14ac:dyDescent="0.55000000000000004">
      <c r="A183" s="6">
        <v>11</v>
      </c>
      <c r="B183" s="33" t="s">
        <v>28</v>
      </c>
      <c r="C183" s="16">
        <v>42</v>
      </c>
      <c r="D183" s="8">
        <v>13</v>
      </c>
      <c r="E183" s="8">
        <v>13</v>
      </c>
      <c r="F183" s="8">
        <f t="shared" si="28"/>
        <v>68</v>
      </c>
      <c r="G183" s="8" t="str">
        <f t="shared" si="29"/>
        <v>2.5</v>
      </c>
      <c r="H183" s="9"/>
    </row>
    <row r="184" spans="1:8" ht="23.25" x14ac:dyDescent="0.55000000000000004">
      <c r="A184" s="6">
        <v>12</v>
      </c>
      <c r="B184" s="33" t="s">
        <v>29</v>
      </c>
      <c r="C184" s="16">
        <v>44</v>
      </c>
      <c r="D184" s="8">
        <v>12</v>
      </c>
      <c r="E184" s="8">
        <v>12</v>
      </c>
      <c r="F184" s="8">
        <f t="shared" si="28"/>
        <v>68</v>
      </c>
      <c r="G184" s="8" t="str">
        <f t="shared" si="29"/>
        <v>2.5</v>
      </c>
      <c r="H184" s="9"/>
    </row>
    <row r="185" spans="1:8" ht="23.25" x14ac:dyDescent="0.55000000000000004">
      <c r="A185" s="6">
        <v>13</v>
      </c>
      <c r="B185" s="33" t="s">
        <v>30</v>
      </c>
      <c r="C185" s="16">
        <v>54</v>
      </c>
      <c r="D185" s="8">
        <v>15</v>
      </c>
      <c r="E185" s="8">
        <v>15</v>
      </c>
      <c r="F185" s="8">
        <f t="shared" si="28"/>
        <v>84</v>
      </c>
      <c r="G185" s="8" t="str">
        <f t="shared" si="29"/>
        <v>4</v>
      </c>
      <c r="H185" s="9"/>
    </row>
    <row r="186" spans="1:8" ht="23.25" x14ac:dyDescent="0.55000000000000004">
      <c r="A186" s="6">
        <v>14</v>
      </c>
      <c r="B186" s="33" t="s">
        <v>31</v>
      </c>
      <c r="C186" s="16">
        <v>56</v>
      </c>
      <c r="D186" s="8">
        <v>16</v>
      </c>
      <c r="E186" s="8">
        <v>15</v>
      </c>
      <c r="F186" s="8">
        <f t="shared" si="28"/>
        <v>87</v>
      </c>
      <c r="G186" s="8" t="str">
        <f t="shared" si="29"/>
        <v>4</v>
      </c>
      <c r="H186" s="9"/>
    </row>
    <row r="187" spans="1:8" ht="23.25" x14ac:dyDescent="0.55000000000000004">
      <c r="A187" s="6">
        <v>15</v>
      </c>
      <c r="B187" s="33" t="s">
        <v>58</v>
      </c>
      <c r="C187" s="16">
        <v>52</v>
      </c>
      <c r="D187" s="8">
        <v>15</v>
      </c>
      <c r="E187" s="8">
        <v>15</v>
      </c>
      <c r="F187" s="8">
        <f t="shared" si="28"/>
        <v>82</v>
      </c>
      <c r="G187" s="8" t="str">
        <f t="shared" si="29"/>
        <v>4</v>
      </c>
      <c r="H187" s="9"/>
    </row>
    <row r="188" spans="1:8" ht="23.25" x14ac:dyDescent="0.55000000000000004">
      <c r="A188" s="9"/>
      <c r="B188" s="29" t="s">
        <v>5</v>
      </c>
      <c r="C188" s="10">
        <f>SUM(C173:C187)</f>
        <v>715</v>
      </c>
      <c r="D188" s="10">
        <f t="shared" ref="D188" si="30">SUM(D173:D187)</f>
        <v>202</v>
      </c>
      <c r="E188" s="10">
        <f t="shared" ref="E188" si="31">SUM(E173:E187)</f>
        <v>207</v>
      </c>
      <c r="F188" s="10">
        <f t="shared" ref="F188" si="32">SUM(F173:F187)</f>
        <v>1124</v>
      </c>
      <c r="G188" s="9"/>
      <c r="H188" s="9"/>
    </row>
    <row r="189" spans="1:8" ht="23.25" x14ac:dyDescent="0.55000000000000004">
      <c r="A189" s="11"/>
      <c r="B189" s="5" t="s">
        <v>12</v>
      </c>
      <c r="C189" s="12">
        <f>C188/15</f>
        <v>47.666666666666664</v>
      </c>
      <c r="D189" s="12">
        <f t="shared" ref="D189" si="33">D188/15</f>
        <v>13.466666666666667</v>
      </c>
      <c r="E189" s="12">
        <f t="shared" ref="E189" si="34">E188/15</f>
        <v>13.8</v>
      </c>
      <c r="F189" s="12">
        <f t="shared" ref="F189" si="35">F188/15</f>
        <v>74.933333333333337</v>
      </c>
      <c r="G189" s="11"/>
      <c r="H189" s="11"/>
    </row>
    <row r="190" spans="1:8" ht="23.25" x14ac:dyDescent="0.55000000000000004">
      <c r="A190" s="13"/>
      <c r="B190" s="13"/>
      <c r="C190" s="14"/>
      <c r="D190" s="14"/>
      <c r="E190" s="14"/>
      <c r="F190" s="14"/>
      <c r="G190" s="1"/>
      <c r="H190" s="1"/>
    </row>
    <row r="191" spans="1:8" ht="23.25" x14ac:dyDescent="0.55000000000000004">
      <c r="A191" s="1"/>
      <c r="B191" s="1"/>
      <c r="C191" s="1" t="s">
        <v>13</v>
      </c>
      <c r="D191" s="1"/>
      <c r="E191" s="1"/>
      <c r="F191" s="1"/>
      <c r="G191" s="1"/>
      <c r="H191" s="1"/>
    </row>
    <row r="192" spans="1:8" ht="23.25" x14ac:dyDescent="0.55000000000000004">
      <c r="A192" s="1"/>
      <c r="B192" s="1"/>
      <c r="C192" s="1" t="s">
        <v>14</v>
      </c>
      <c r="D192" s="1"/>
      <c r="E192" s="1"/>
      <c r="F192" s="1"/>
      <c r="G192" s="1"/>
      <c r="H192" s="1"/>
    </row>
    <row r="193" spans="1:8" ht="23.25" x14ac:dyDescent="0.55000000000000004">
      <c r="A193" s="1"/>
      <c r="B193" s="1"/>
      <c r="C193" s="1" t="s">
        <v>15</v>
      </c>
      <c r="D193" s="1"/>
      <c r="E193" s="1"/>
      <c r="F193" s="1"/>
      <c r="G193" s="1"/>
      <c r="H193" s="1"/>
    </row>
    <row r="194" spans="1:8" ht="23.25" x14ac:dyDescent="0.55000000000000004">
      <c r="A194" s="1"/>
      <c r="B194" s="1"/>
      <c r="C194" s="1"/>
      <c r="D194" s="1"/>
      <c r="E194" s="1"/>
      <c r="F194" s="1"/>
      <c r="G194" s="1"/>
      <c r="H194" s="1"/>
    </row>
    <row r="195" spans="1:8" ht="23.25" x14ac:dyDescent="0.55000000000000004">
      <c r="A195" s="1"/>
      <c r="B195" s="1"/>
      <c r="C195" s="1"/>
      <c r="D195" s="1"/>
      <c r="E195" s="1"/>
      <c r="F195" s="1"/>
      <c r="G195" s="1"/>
      <c r="H195" s="1"/>
    </row>
    <row r="196" spans="1:8" ht="23.25" x14ac:dyDescent="0.55000000000000004">
      <c r="A196" s="1"/>
      <c r="B196" s="1"/>
      <c r="C196" s="1"/>
      <c r="D196" s="1"/>
      <c r="E196" s="1"/>
      <c r="F196" s="1"/>
      <c r="G196" s="1"/>
      <c r="H196" s="1"/>
    </row>
    <row r="197" spans="1:8" ht="23.25" x14ac:dyDescent="0.55000000000000004">
      <c r="A197" s="1"/>
      <c r="B197" s="1"/>
      <c r="C197" s="1"/>
      <c r="D197" s="1"/>
      <c r="E197" s="1"/>
      <c r="F197" s="1"/>
      <c r="G197" s="1"/>
      <c r="H197" s="1"/>
    </row>
    <row r="198" spans="1:8" ht="23.25" x14ac:dyDescent="0.55000000000000004">
      <c r="A198" s="1"/>
      <c r="B198" s="1"/>
      <c r="C198" s="1"/>
      <c r="D198" s="1"/>
      <c r="E198" s="1"/>
      <c r="F198" s="1"/>
      <c r="G198" s="1"/>
      <c r="H198" s="1"/>
    </row>
    <row r="199" spans="1:8" ht="23.25" x14ac:dyDescent="0.55000000000000004">
      <c r="A199" s="1"/>
      <c r="B199" s="1"/>
      <c r="C199" s="1"/>
      <c r="D199" s="1"/>
      <c r="E199" s="1"/>
      <c r="F199" s="1"/>
      <c r="G199" s="1"/>
      <c r="H199" s="1"/>
    </row>
    <row r="200" spans="1:8" ht="23.25" x14ac:dyDescent="0.55000000000000004">
      <c r="A200" s="1"/>
      <c r="B200" s="1"/>
      <c r="C200" s="1"/>
      <c r="D200" s="1"/>
      <c r="E200" s="1"/>
      <c r="F200" s="1"/>
      <c r="G200" s="1"/>
      <c r="H200" s="1"/>
    </row>
    <row r="201" spans="1:8" ht="23.25" x14ac:dyDescent="0.55000000000000004">
      <c r="A201" s="1"/>
      <c r="B201" s="1"/>
      <c r="C201" s="1"/>
      <c r="D201" s="1"/>
      <c r="E201" s="1"/>
      <c r="F201" s="1"/>
      <c r="G201" s="1"/>
      <c r="H201" s="1"/>
    </row>
    <row r="202" spans="1:8" ht="23.25" x14ac:dyDescent="0.55000000000000004">
      <c r="A202" s="1"/>
      <c r="B202" s="1"/>
      <c r="C202" s="1"/>
      <c r="D202" s="1"/>
      <c r="E202" s="1"/>
      <c r="F202" s="1"/>
      <c r="G202" s="1"/>
      <c r="H202" s="1"/>
    </row>
    <row r="203" spans="1:8" ht="23.25" x14ac:dyDescent="0.55000000000000004">
      <c r="A203" s="1"/>
      <c r="B203" s="1"/>
      <c r="C203" s="1"/>
      <c r="D203" s="1"/>
      <c r="E203" s="1"/>
      <c r="F203" s="1"/>
      <c r="G203" s="1"/>
      <c r="H203" s="1"/>
    </row>
    <row r="204" spans="1:8" ht="23.25" x14ac:dyDescent="0.55000000000000004">
      <c r="A204" s="1"/>
      <c r="B204" s="1"/>
      <c r="C204" s="1"/>
      <c r="D204" s="1"/>
      <c r="E204" s="1"/>
      <c r="F204" s="1"/>
      <c r="G204" s="1"/>
      <c r="H204" s="1"/>
    </row>
    <row r="205" spans="1:8" ht="23.25" x14ac:dyDescent="0.55000000000000004">
      <c r="A205" s="1"/>
      <c r="B205" s="1"/>
      <c r="C205" s="1"/>
      <c r="D205" s="1"/>
      <c r="E205" s="1"/>
      <c r="F205" s="1"/>
      <c r="G205" s="1"/>
      <c r="H205" s="1"/>
    </row>
    <row r="206" spans="1:8" ht="23.25" x14ac:dyDescent="0.55000000000000004">
      <c r="A206" s="1"/>
      <c r="B206" s="1"/>
      <c r="C206" s="1"/>
      <c r="D206" s="1"/>
      <c r="E206" s="1"/>
      <c r="F206" s="1"/>
      <c r="G206" s="1"/>
      <c r="H206" s="1"/>
    </row>
    <row r="207" spans="1:8" ht="23.25" x14ac:dyDescent="0.55000000000000004">
      <c r="A207" s="1"/>
      <c r="B207" s="1"/>
      <c r="C207" s="1"/>
      <c r="D207" s="1"/>
      <c r="E207" s="1"/>
      <c r="F207" s="1"/>
      <c r="G207" s="1"/>
      <c r="H207" s="1"/>
    </row>
    <row r="208" spans="1:8" ht="23.25" x14ac:dyDescent="0.55000000000000004">
      <c r="A208" s="1"/>
      <c r="B208" s="1"/>
      <c r="C208" s="1"/>
      <c r="D208" s="1"/>
      <c r="E208" s="1"/>
      <c r="F208" s="1"/>
      <c r="G208" s="1"/>
      <c r="H208" s="1"/>
    </row>
    <row r="209" spans="1:8" ht="23.25" x14ac:dyDescent="0.55000000000000004">
      <c r="A209" s="1"/>
      <c r="B209" s="1"/>
      <c r="C209" s="1"/>
      <c r="D209" s="1"/>
      <c r="E209" s="1"/>
      <c r="F209" s="1"/>
      <c r="G209" s="1"/>
      <c r="H209" s="1"/>
    </row>
    <row r="210" spans="1:8" ht="23.25" x14ac:dyDescent="0.55000000000000004">
      <c r="A210" s="1"/>
      <c r="B210" s="1"/>
      <c r="C210" s="1"/>
      <c r="D210" s="1"/>
      <c r="E210" s="1"/>
      <c r="F210" s="1"/>
      <c r="G210" s="1"/>
      <c r="H210" s="1"/>
    </row>
    <row r="211" spans="1:8" ht="23.25" x14ac:dyDescent="0.55000000000000004">
      <c r="A211" s="1"/>
      <c r="B211" s="1"/>
      <c r="C211" s="1"/>
      <c r="D211" s="1"/>
      <c r="E211" s="1"/>
      <c r="F211" s="1"/>
      <c r="G211" s="1"/>
      <c r="H211" s="1"/>
    </row>
    <row r="212" spans="1:8" ht="23.25" x14ac:dyDescent="0.55000000000000004">
      <c r="A212" s="1"/>
      <c r="B212" s="2" t="s">
        <v>145</v>
      </c>
      <c r="C212" s="1"/>
      <c r="D212" s="1"/>
      <c r="E212" s="1"/>
      <c r="F212" s="1"/>
      <c r="G212" s="1"/>
      <c r="H212" s="1"/>
    </row>
    <row r="213" spans="1:8" ht="23.25" x14ac:dyDescent="0.55000000000000004">
      <c r="A213" s="3" t="s">
        <v>0</v>
      </c>
      <c r="B213" s="3" t="s">
        <v>1</v>
      </c>
      <c r="C213" s="3" t="s">
        <v>2</v>
      </c>
      <c r="D213" s="3" t="s">
        <v>3</v>
      </c>
      <c r="E213" s="3" t="s">
        <v>4</v>
      </c>
      <c r="F213" s="3" t="s">
        <v>5</v>
      </c>
      <c r="G213" s="4" t="s">
        <v>6</v>
      </c>
      <c r="H213" s="4" t="s">
        <v>7</v>
      </c>
    </row>
    <row r="214" spans="1:8" ht="23.25" x14ac:dyDescent="0.55000000000000004">
      <c r="A214" s="5"/>
      <c r="B214" s="5"/>
      <c r="C214" s="5" t="s">
        <v>8</v>
      </c>
      <c r="D214" s="5" t="s">
        <v>9</v>
      </c>
      <c r="E214" s="5" t="s">
        <v>10</v>
      </c>
      <c r="F214" s="5" t="s">
        <v>11</v>
      </c>
      <c r="G214" s="30"/>
      <c r="H214" s="30"/>
    </row>
    <row r="215" spans="1:8" ht="23.25" x14ac:dyDescent="0.55000000000000004">
      <c r="A215" s="6">
        <v>1</v>
      </c>
      <c r="B215" s="31" t="s">
        <v>175</v>
      </c>
      <c r="C215" s="15">
        <v>57</v>
      </c>
      <c r="D215" s="7">
        <v>18</v>
      </c>
      <c r="E215" s="7">
        <v>16</v>
      </c>
      <c r="F215" s="7">
        <f t="shared" ref="F215:F229" si="36">SUM(C215:E215)</f>
        <v>91</v>
      </c>
      <c r="G215" s="8" t="str">
        <f t="shared" ref="G215:G229" si="37">IF(F215&gt;79,"4",IF(F215&gt;74,"3.5",IF(F215&gt;69,"3",IF(F215&gt;64,"2.5",IF(F215&gt;59,"2",IF(F215&gt;54,"1.5",IF(F215&gt;49,"1","0")))))))</f>
        <v>4</v>
      </c>
      <c r="H215" s="32"/>
    </row>
    <row r="216" spans="1:8" ht="23.25" x14ac:dyDescent="0.55000000000000004">
      <c r="A216" s="6">
        <v>2</v>
      </c>
      <c r="B216" s="33" t="s">
        <v>20</v>
      </c>
      <c r="C216" s="16">
        <v>54</v>
      </c>
      <c r="D216" s="8">
        <v>17</v>
      </c>
      <c r="E216" s="8">
        <v>15</v>
      </c>
      <c r="F216" s="8">
        <f t="shared" si="36"/>
        <v>86</v>
      </c>
      <c r="G216" s="8" t="str">
        <f t="shared" si="37"/>
        <v>4</v>
      </c>
      <c r="H216" s="9"/>
    </row>
    <row r="217" spans="1:8" ht="23.25" x14ac:dyDescent="0.55000000000000004">
      <c r="A217" s="6">
        <v>3</v>
      </c>
      <c r="B217" s="33" t="s">
        <v>21</v>
      </c>
      <c r="C217" s="16">
        <v>50</v>
      </c>
      <c r="D217" s="8">
        <v>10</v>
      </c>
      <c r="E217" s="8">
        <v>13</v>
      </c>
      <c r="F217" s="8">
        <f t="shared" si="36"/>
        <v>73</v>
      </c>
      <c r="G217" s="8" t="str">
        <f t="shared" si="37"/>
        <v>3</v>
      </c>
      <c r="H217" s="9"/>
    </row>
    <row r="218" spans="1:8" ht="23.25" x14ac:dyDescent="0.55000000000000004">
      <c r="A218" s="6">
        <v>4</v>
      </c>
      <c r="B218" s="33" t="s">
        <v>22</v>
      </c>
      <c r="C218" s="16">
        <v>48</v>
      </c>
      <c r="D218" s="8">
        <v>13</v>
      </c>
      <c r="E218" s="8">
        <v>12</v>
      </c>
      <c r="F218" s="8">
        <f t="shared" si="36"/>
        <v>73</v>
      </c>
      <c r="G218" s="8" t="str">
        <f t="shared" si="37"/>
        <v>3</v>
      </c>
      <c r="H218" s="9"/>
    </row>
    <row r="219" spans="1:8" ht="23.25" x14ac:dyDescent="0.55000000000000004">
      <c r="A219" s="6">
        <v>5</v>
      </c>
      <c r="B219" s="33" t="s">
        <v>23</v>
      </c>
      <c r="C219" s="16">
        <v>54</v>
      </c>
      <c r="D219" s="8">
        <v>13</v>
      </c>
      <c r="E219" s="8">
        <v>11</v>
      </c>
      <c r="F219" s="8">
        <f t="shared" si="36"/>
        <v>78</v>
      </c>
      <c r="G219" s="8" t="str">
        <f t="shared" si="37"/>
        <v>3.5</v>
      </c>
      <c r="H219" s="9"/>
    </row>
    <row r="220" spans="1:8" ht="23.25" x14ac:dyDescent="0.55000000000000004">
      <c r="A220" s="6">
        <v>6</v>
      </c>
      <c r="B220" s="33" t="s">
        <v>24</v>
      </c>
      <c r="C220" s="16">
        <v>51</v>
      </c>
      <c r="D220" s="8">
        <v>17</v>
      </c>
      <c r="E220" s="8">
        <v>16</v>
      </c>
      <c r="F220" s="8">
        <f t="shared" si="36"/>
        <v>84</v>
      </c>
      <c r="G220" s="8" t="str">
        <f t="shared" si="37"/>
        <v>4</v>
      </c>
      <c r="H220" s="9"/>
    </row>
    <row r="221" spans="1:8" ht="23.25" x14ac:dyDescent="0.55000000000000004">
      <c r="A221" s="6">
        <v>7</v>
      </c>
      <c r="B221" s="33" t="s">
        <v>25</v>
      </c>
      <c r="C221" s="16">
        <v>55</v>
      </c>
      <c r="D221" s="8">
        <v>16</v>
      </c>
      <c r="E221" s="8">
        <v>14</v>
      </c>
      <c r="F221" s="8">
        <f t="shared" si="36"/>
        <v>85</v>
      </c>
      <c r="G221" s="8" t="str">
        <f t="shared" si="37"/>
        <v>4</v>
      </c>
      <c r="H221" s="9"/>
    </row>
    <row r="222" spans="1:8" ht="23.25" x14ac:dyDescent="0.55000000000000004">
      <c r="A222" s="6">
        <v>8</v>
      </c>
      <c r="B222" s="33" t="s">
        <v>26</v>
      </c>
      <c r="C222" s="16">
        <v>26</v>
      </c>
      <c r="D222" s="8">
        <v>12</v>
      </c>
      <c r="E222" s="8">
        <v>12</v>
      </c>
      <c r="F222" s="8">
        <f t="shared" si="36"/>
        <v>50</v>
      </c>
      <c r="G222" s="8" t="str">
        <f t="shared" si="37"/>
        <v>1</v>
      </c>
      <c r="H222" s="9"/>
    </row>
    <row r="223" spans="1:8" ht="23.25" x14ac:dyDescent="0.55000000000000004">
      <c r="A223" s="6">
        <v>9</v>
      </c>
      <c r="B223" s="33" t="s">
        <v>27</v>
      </c>
      <c r="C223" s="16">
        <v>31</v>
      </c>
      <c r="D223" s="8">
        <v>15</v>
      </c>
      <c r="E223" s="8">
        <v>12</v>
      </c>
      <c r="F223" s="8">
        <f t="shared" si="36"/>
        <v>58</v>
      </c>
      <c r="G223" s="8" t="str">
        <f t="shared" si="37"/>
        <v>1.5</v>
      </c>
      <c r="H223" s="9"/>
    </row>
    <row r="224" spans="1:8" ht="23.25" customHeight="1" x14ac:dyDescent="0.55000000000000004">
      <c r="A224" s="6">
        <v>10</v>
      </c>
      <c r="B224" s="33" t="s">
        <v>174</v>
      </c>
      <c r="C224" s="16">
        <v>43</v>
      </c>
      <c r="D224" s="8">
        <v>10</v>
      </c>
      <c r="E224" s="8">
        <v>12</v>
      </c>
      <c r="F224" s="8">
        <f t="shared" si="36"/>
        <v>65</v>
      </c>
      <c r="G224" s="8" t="str">
        <f t="shared" si="37"/>
        <v>2.5</v>
      </c>
      <c r="H224" s="9"/>
    </row>
    <row r="225" spans="1:8" ht="23.25" x14ac:dyDescent="0.55000000000000004">
      <c r="A225" s="6">
        <v>11</v>
      </c>
      <c r="B225" s="33" t="s">
        <v>28</v>
      </c>
      <c r="C225" s="16">
        <v>48</v>
      </c>
      <c r="D225" s="8">
        <v>14</v>
      </c>
      <c r="E225" s="8">
        <v>11</v>
      </c>
      <c r="F225" s="8">
        <f t="shared" si="36"/>
        <v>73</v>
      </c>
      <c r="G225" s="8" t="str">
        <f t="shared" si="37"/>
        <v>3</v>
      </c>
      <c r="H225" s="9"/>
    </row>
    <row r="226" spans="1:8" ht="23.25" x14ac:dyDescent="0.55000000000000004">
      <c r="A226" s="6">
        <v>12</v>
      </c>
      <c r="B226" s="33" t="s">
        <v>29</v>
      </c>
      <c r="C226" s="16">
        <v>38</v>
      </c>
      <c r="D226" s="8">
        <v>10</v>
      </c>
      <c r="E226" s="8">
        <v>10</v>
      </c>
      <c r="F226" s="8">
        <f t="shared" si="36"/>
        <v>58</v>
      </c>
      <c r="G226" s="8" t="str">
        <f t="shared" si="37"/>
        <v>1.5</v>
      </c>
      <c r="H226" s="9"/>
    </row>
    <row r="227" spans="1:8" ht="23.25" x14ac:dyDescent="0.55000000000000004">
      <c r="A227" s="6">
        <v>13</v>
      </c>
      <c r="B227" s="33" t="s">
        <v>30</v>
      </c>
      <c r="C227" s="16">
        <v>53</v>
      </c>
      <c r="D227" s="8">
        <v>17</v>
      </c>
      <c r="E227" s="8">
        <v>13</v>
      </c>
      <c r="F227" s="8">
        <f t="shared" si="36"/>
        <v>83</v>
      </c>
      <c r="G227" s="8" t="str">
        <f t="shared" si="37"/>
        <v>4</v>
      </c>
      <c r="H227" s="9"/>
    </row>
    <row r="228" spans="1:8" ht="23.25" x14ac:dyDescent="0.55000000000000004">
      <c r="A228" s="6">
        <v>14</v>
      </c>
      <c r="B228" s="33" t="s">
        <v>31</v>
      </c>
      <c r="C228" s="16">
        <v>57</v>
      </c>
      <c r="D228" s="8">
        <v>17</v>
      </c>
      <c r="E228" s="8">
        <v>16</v>
      </c>
      <c r="F228" s="8">
        <f t="shared" si="36"/>
        <v>90</v>
      </c>
      <c r="G228" s="8" t="str">
        <f t="shared" si="37"/>
        <v>4</v>
      </c>
      <c r="H228" s="9"/>
    </row>
    <row r="229" spans="1:8" ht="23.25" x14ac:dyDescent="0.55000000000000004">
      <c r="A229" s="6">
        <v>15</v>
      </c>
      <c r="B229" s="33" t="s">
        <v>58</v>
      </c>
      <c r="C229" s="16">
        <v>51</v>
      </c>
      <c r="D229" s="8">
        <v>14</v>
      </c>
      <c r="E229" s="8">
        <v>15</v>
      </c>
      <c r="F229" s="8">
        <f t="shared" si="36"/>
        <v>80</v>
      </c>
      <c r="G229" s="8" t="str">
        <f t="shared" si="37"/>
        <v>4</v>
      </c>
      <c r="H229" s="9"/>
    </row>
    <row r="230" spans="1:8" ht="23.25" x14ac:dyDescent="0.55000000000000004">
      <c r="A230" s="9"/>
      <c r="B230" s="29" t="s">
        <v>5</v>
      </c>
      <c r="C230" s="10">
        <f>SUM(C215:C229)</f>
        <v>716</v>
      </c>
      <c r="D230" s="10">
        <f t="shared" ref="D230" si="38">SUM(D215:D229)</f>
        <v>213</v>
      </c>
      <c r="E230" s="10">
        <f t="shared" ref="E230" si="39">SUM(E215:E229)</f>
        <v>198</v>
      </c>
      <c r="F230" s="10">
        <f t="shared" ref="F230" si="40">SUM(F215:F229)</f>
        <v>1127</v>
      </c>
      <c r="G230" s="9"/>
      <c r="H230" s="9"/>
    </row>
    <row r="231" spans="1:8" ht="23.25" x14ac:dyDescent="0.55000000000000004">
      <c r="A231" s="11"/>
      <c r="B231" s="5" t="s">
        <v>12</v>
      </c>
      <c r="C231" s="12">
        <f>C230/15</f>
        <v>47.733333333333334</v>
      </c>
      <c r="D231" s="12">
        <f t="shared" ref="D231" si="41">D230/15</f>
        <v>14.2</v>
      </c>
      <c r="E231" s="12">
        <f t="shared" ref="E231" si="42">E230/15</f>
        <v>13.2</v>
      </c>
      <c r="F231" s="12">
        <f t="shared" ref="F231" si="43">F230/15</f>
        <v>75.13333333333334</v>
      </c>
      <c r="G231" s="11"/>
      <c r="H231" s="11"/>
    </row>
    <row r="232" spans="1:8" ht="23.25" x14ac:dyDescent="0.55000000000000004">
      <c r="A232" s="13"/>
      <c r="B232" s="13"/>
      <c r="C232" s="14"/>
      <c r="D232" s="14"/>
      <c r="E232" s="14"/>
      <c r="F232" s="14"/>
      <c r="G232" s="1"/>
      <c r="H232" s="1"/>
    </row>
    <row r="233" spans="1:8" ht="23.25" x14ac:dyDescent="0.55000000000000004">
      <c r="A233" s="1"/>
      <c r="B233" s="1"/>
      <c r="C233" s="1" t="s">
        <v>13</v>
      </c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 t="s">
        <v>14</v>
      </c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 t="s">
        <v>15</v>
      </c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1"/>
      <c r="C241" s="1"/>
      <c r="D241" s="1"/>
      <c r="E241" s="1"/>
      <c r="F241" s="1"/>
      <c r="G241" s="1"/>
      <c r="H241" s="1"/>
    </row>
    <row r="242" spans="1:8" ht="23.25" x14ac:dyDescent="0.55000000000000004">
      <c r="A242" s="1"/>
      <c r="B242" s="1"/>
      <c r="C242" s="1"/>
      <c r="D242" s="1"/>
      <c r="E242" s="1"/>
      <c r="F242" s="1"/>
      <c r="G242" s="1"/>
      <c r="H242" s="1"/>
    </row>
    <row r="243" spans="1:8" ht="23.25" x14ac:dyDescent="0.55000000000000004">
      <c r="A243" s="1"/>
      <c r="B243" s="1"/>
      <c r="C243" s="1"/>
      <c r="D243" s="1"/>
      <c r="E243" s="1"/>
      <c r="F243" s="1"/>
      <c r="G243" s="1"/>
      <c r="H243" s="1"/>
    </row>
    <row r="244" spans="1:8" ht="23.25" x14ac:dyDescent="0.55000000000000004">
      <c r="A244" s="1"/>
      <c r="B244" s="1"/>
      <c r="C244" s="1"/>
      <c r="D244" s="1"/>
      <c r="E244" s="1"/>
      <c r="F244" s="1"/>
      <c r="G244" s="1"/>
      <c r="H244" s="1"/>
    </row>
    <row r="245" spans="1:8" ht="23.25" x14ac:dyDescent="0.55000000000000004">
      <c r="A245" s="1"/>
      <c r="B245" s="1"/>
      <c r="C245" s="1"/>
      <c r="D245" s="1"/>
      <c r="E245" s="1"/>
      <c r="F245" s="1"/>
      <c r="G245" s="1"/>
      <c r="H245" s="1"/>
    </row>
    <row r="246" spans="1:8" ht="23.25" x14ac:dyDescent="0.55000000000000004">
      <c r="A246" s="1"/>
      <c r="B246" s="1"/>
      <c r="C246" s="1"/>
      <c r="D246" s="1"/>
      <c r="E246" s="1"/>
      <c r="F246" s="1"/>
      <c r="G246" s="1"/>
      <c r="H246" s="1"/>
    </row>
    <row r="247" spans="1:8" ht="23.25" x14ac:dyDescent="0.55000000000000004">
      <c r="A247" s="1"/>
      <c r="B247" s="1"/>
      <c r="C247" s="1"/>
      <c r="D247" s="1"/>
      <c r="E247" s="1"/>
      <c r="F247" s="1"/>
      <c r="G247" s="1"/>
      <c r="H247" s="1"/>
    </row>
    <row r="248" spans="1:8" ht="23.25" x14ac:dyDescent="0.55000000000000004">
      <c r="A248" s="1"/>
      <c r="B248" s="1"/>
      <c r="C248" s="1"/>
      <c r="D248" s="1"/>
      <c r="E248" s="1"/>
      <c r="F248" s="1"/>
      <c r="G248" s="1"/>
      <c r="H248" s="1"/>
    </row>
    <row r="249" spans="1:8" ht="23.25" x14ac:dyDescent="0.55000000000000004">
      <c r="A249" s="1"/>
      <c r="B249" s="1"/>
      <c r="C249" s="1"/>
      <c r="D249" s="1"/>
      <c r="E249" s="1"/>
      <c r="F249" s="1"/>
      <c r="G249" s="1"/>
      <c r="H249" s="1"/>
    </row>
    <row r="250" spans="1:8" ht="23.25" x14ac:dyDescent="0.55000000000000004">
      <c r="A250" s="1"/>
      <c r="B250" s="1"/>
      <c r="C250" s="1"/>
      <c r="D250" s="1"/>
      <c r="E250" s="1"/>
      <c r="F250" s="1"/>
      <c r="G250" s="1"/>
      <c r="H250" s="1"/>
    </row>
    <row r="251" spans="1:8" ht="23.25" x14ac:dyDescent="0.55000000000000004">
      <c r="A251" s="1"/>
      <c r="B251" s="1"/>
      <c r="C251" s="1"/>
      <c r="D251" s="1"/>
      <c r="E251" s="1"/>
      <c r="F251" s="1"/>
      <c r="G251" s="1"/>
      <c r="H251" s="1"/>
    </row>
    <row r="252" spans="1:8" ht="23.25" x14ac:dyDescent="0.55000000000000004">
      <c r="A252" s="1"/>
      <c r="B252" s="1"/>
      <c r="C252" s="1"/>
      <c r="D252" s="1"/>
      <c r="E252" s="1"/>
      <c r="F252" s="1"/>
      <c r="G252" s="1"/>
      <c r="H252" s="1"/>
    </row>
    <row r="253" spans="1:8" ht="23.25" x14ac:dyDescent="0.55000000000000004">
      <c r="A253" s="1"/>
      <c r="B253" s="1"/>
      <c r="C253" s="1"/>
      <c r="D253" s="1"/>
      <c r="E253" s="1"/>
      <c r="F253" s="1"/>
      <c r="G253" s="1"/>
      <c r="H253" s="1"/>
    </row>
    <row r="254" spans="1:8" ht="23.25" x14ac:dyDescent="0.55000000000000004">
      <c r="A254" s="1"/>
      <c r="B254" s="96" t="s">
        <v>146</v>
      </c>
      <c r="C254" s="96"/>
      <c r="D254" s="96"/>
      <c r="E254" s="96"/>
      <c r="F254" s="96"/>
      <c r="G254" s="96"/>
      <c r="H254" s="1"/>
    </row>
    <row r="255" spans="1:8" ht="23.25" x14ac:dyDescent="0.55000000000000004">
      <c r="A255" s="3" t="s">
        <v>0</v>
      </c>
      <c r="B255" s="3" t="s">
        <v>1</v>
      </c>
      <c r="C255" s="3" t="s">
        <v>2</v>
      </c>
      <c r="D255" s="3" t="s">
        <v>3</v>
      </c>
      <c r="E255" s="3" t="s">
        <v>4</v>
      </c>
      <c r="F255" s="3" t="s">
        <v>5</v>
      </c>
      <c r="G255" s="4" t="s">
        <v>6</v>
      </c>
      <c r="H255" s="4" t="s">
        <v>7</v>
      </c>
    </row>
    <row r="256" spans="1:8" ht="23.25" x14ac:dyDescent="0.55000000000000004">
      <c r="A256" s="5"/>
      <c r="B256" s="5"/>
      <c r="C256" s="5" t="s">
        <v>8</v>
      </c>
      <c r="D256" s="5" t="s">
        <v>9</v>
      </c>
      <c r="E256" s="5" t="s">
        <v>10</v>
      </c>
      <c r="F256" s="5" t="s">
        <v>11</v>
      </c>
      <c r="G256" s="30"/>
      <c r="H256" s="30"/>
    </row>
    <row r="257" spans="1:8" ht="23.25" x14ac:dyDescent="0.55000000000000004">
      <c r="A257" s="6">
        <v>1</v>
      </c>
      <c r="B257" s="31" t="s">
        <v>175</v>
      </c>
      <c r="C257" s="15">
        <v>60</v>
      </c>
      <c r="D257" s="7">
        <v>18</v>
      </c>
      <c r="E257" s="7">
        <v>12</v>
      </c>
      <c r="F257" s="7">
        <f t="shared" ref="F257:F271" si="44">SUM(C257:E257)</f>
        <v>90</v>
      </c>
      <c r="G257" s="8" t="str">
        <f t="shared" ref="G257:G271" si="45">IF(F257&gt;79,"4",IF(F257&gt;74,"3.5",IF(F257&gt;69,"3",IF(F257&gt;64,"2.5",IF(F257&gt;59,"2",IF(F257&gt;54,"1.5",IF(F257&gt;49,"1","0")))))))</f>
        <v>4</v>
      </c>
      <c r="H257" s="32"/>
    </row>
    <row r="258" spans="1:8" ht="23.25" x14ac:dyDescent="0.55000000000000004">
      <c r="A258" s="6">
        <v>2</v>
      </c>
      <c r="B258" s="33" t="s">
        <v>20</v>
      </c>
      <c r="C258" s="16">
        <v>58</v>
      </c>
      <c r="D258" s="8">
        <v>17</v>
      </c>
      <c r="E258" s="8">
        <v>15</v>
      </c>
      <c r="F258" s="8">
        <f t="shared" si="44"/>
        <v>90</v>
      </c>
      <c r="G258" s="8" t="str">
        <f t="shared" si="45"/>
        <v>4</v>
      </c>
      <c r="H258" s="9"/>
    </row>
    <row r="259" spans="1:8" ht="23.25" x14ac:dyDescent="0.55000000000000004">
      <c r="A259" s="6">
        <v>3</v>
      </c>
      <c r="B259" s="33" t="s">
        <v>21</v>
      </c>
      <c r="C259" s="16">
        <v>40</v>
      </c>
      <c r="D259" s="8">
        <v>12</v>
      </c>
      <c r="E259" s="8">
        <v>13</v>
      </c>
      <c r="F259" s="8">
        <f t="shared" si="44"/>
        <v>65</v>
      </c>
      <c r="G259" s="8" t="str">
        <f t="shared" si="45"/>
        <v>2.5</v>
      </c>
      <c r="H259" s="9"/>
    </row>
    <row r="260" spans="1:8" ht="23.25" x14ac:dyDescent="0.55000000000000004">
      <c r="A260" s="6">
        <v>4</v>
      </c>
      <c r="B260" s="33" t="s">
        <v>22</v>
      </c>
      <c r="C260" s="16">
        <v>52</v>
      </c>
      <c r="D260" s="8">
        <v>10</v>
      </c>
      <c r="E260" s="8">
        <v>9</v>
      </c>
      <c r="F260" s="8">
        <f t="shared" si="44"/>
        <v>71</v>
      </c>
      <c r="G260" s="8" t="str">
        <f t="shared" si="45"/>
        <v>3</v>
      </c>
      <c r="H260" s="9"/>
    </row>
    <row r="261" spans="1:8" ht="23.25" x14ac:dyDescent="0.55000000000000004">
      <c r="A261" s="6">
        <v>5</v>
      </c>
      <c r="B261" s="33" t="s">
        <v>23</v>
      </c>
      <c r="C261" s="16">
        <v>51</v>
      </c>
      <c r="D261" s="8">
        <v>13</v>
      </c>
      <c r="E261" s="8">
        <v>11</v>
      </c>
      <c r="F261" s="8">
        <f t="shared" si="44"/>
        <v>75</v>
      </c>
      <c r="G261" s="8" t="str">
        <f t="shared" si="45"/>
        <v>3.5</v>
      </c>
      <c r="H261" s="9"/>
    </row>
    <row r="262" spans="1:8" ht="23.25" x14ac:dyDescent="0.55000000000000004">
      <c r="A262" s="6">
        <v>6</v>
      </c>
      <c r="B262" s="33" t="s">
        <v>24</v>
      </c>
      <c r="C262" s="16">
        <v>56</v>
      </c>
      <c r="D262" s="8">
        <v>17</v>
      </c>
      <c r="E262" s="8">
        <v>10</v>
      </c>
      <c r="F262" s="8">
        <f t="shared" si="44"/>
        <v>83</v>
      </c>
      <c r="G262" s="8" t="str">
        <f t="shared" si="45"/>
        <v>4</v>
      </c>
      <c r="H262" s="9"/>
    </row>
    <row r="263" spans="1:8" ht="23.25" x14ac:dyDescent="0.55000000000000004">
      <c r="A263" s="6">
        <v>7</v>
      </c>
      <c r="B263" s="33" t="s">
        <v>25</v>
      </c>
      <c r="C263" s="16">
        <v>55</v>
      </c>
      <c r="D263" s="8">
        <v>15</v>
      </c>
      <c r="E263" s="8">
        <v>11</v>
      </c>
      <c r="F263" s="8">
        <f t="shared" si="44"/>
        <v>81</v>
      </c>
      <c r="G263" s="8" t="str">
        <f t="shared" si="45"/>
        <v>4</v>
      </c>
      <c r="H263" s="9"/>
    </row>
    <row r="264" spans="1:8" ht="23.25" x14ac:dyDescent="0.55000000000000004">
      <c r="A264" s="6">
        <v>8</v>
      </c>
      <c r="B264" s="33" t="s">
        <v>26</v>
      </c>
      <c r="C264" s="16">
        <v>37</v>
      </c>
      <c r="D264" s="8">
        <v>16</v>
      </c>
      <c r="E264" s="8">
        <v>7</v>
      </c>
      <c r="F264" s="8">
        <f t="shared" si="44"/>
        <v>60</v>
      </c>
      <c r="G264" s="8" t="str">
        <f t="shared" si="45"/>
        <v>2</v>
      </c>
      <c r="H264" s="9"/>
    </row>
    <row r="265" spans="1:8" ht="23.25" x14ac:dyDescent="0.55000000000000004">
      <c r="A265" s="6">
        <v>9</v>
      </c>
      <c r="B265" s="33" t="s">
        <v>27</v>
      </c>
      <c r="C265" s="16">
        <v>45</v>
      </c>
      <c r="D265" s="8">
        <v>12</v>
      </c>
      <c r="E265" s="8">
        <v>5</v>
      </c>
      <c r="F265" s="8">
        <f t="shared" si="44"/>
        <v>62</v>
      </c>
      <c r="G265" s="8" t="str">
        <f t="shared" si="45"/>
        <v>2</v>
      </c>
      <c r="H265" s="9"/>
    </row>
    <row r="266" spans="1:8" ht="23.25" customHeight="1" x14ac:dyDescent="0.55000000000000004">
      <c r="A266" s="6">
        <v>10</v>
      </c>
      <c r="B266" s="33" t="s">
        <v>174</v>
      </c>
      <c r="C266" s="16">
        <v>41</v>
      </c>
      <c r="D266" s="8">
        <v>14</v>
      </c>
      <c r="E266" s="8">
        <v>5</v>
      </c>
      <c r="F266" s="8">
        <f t="shared" si="44"/>
        <v>60</v>
      </c>
      <c r="G266" s="8" t="str">
        <f t="shared" si="45"/>
        <v>2</v>
      </c>
      <c r="H266" s="9"/>
    </row>
    <row r="267" spans="1:8" ht="23.25" x14ac:dyDescent="0.55000000000000004">
      <c r="A267" s="6">
        <v>11</v>
      </c>
      <c r="B267" s="33" t="s">
        <v>28</v>
      </c>
      <c r="C267" s="16">
        <v>54</v>
      </c>
      <c r="D267" s="8">
        <v>16</v>
      </c>
      <c r="E267" s="8">
        <v>8</v>
      </c>
      <c r="F267" s="8">
        <f t="shared" si="44"/>
        <v>78</v>
      </c>
      <c r="G267" s="8" t="str">
        <f t="shared" si="45"/>
        <v>3.5</v>
      </c>
      <c r="H267" s="9"/>
    </row>
    <row r="268" spans="1:8" ht="23.25" x14ac:dyDescent="0.55000000000000004">
      <c r="A268" s="6">
        <v>12</v>
      </c>
      <c r="B268" s="33" t="s">
        <v>29</v>
      </c>
      <c r="C268" s="16">
        <v>44</v>
      </c>
      <c r="D268" s="8">
        <v>10</v>
      </c>
      <c r="E268" s="8">
        <v>9</v>
      </c>
      <c r="F268" s="8">
        <f t="shared" si="44"/>
        <v>63</v>
      </c>
      <c r="G268" s="8" t="str">
        <f t="shared" si="45"/>
        <v>2</v>
      </c>
      <c r="H268" s="9"/>
    </row>
    <row r="269" spans="1:8" ht="23.25" x14ac:dyDescent="0.55000000000000004">
      <c r="A269" s="6">
        <v>13</v>
      </c>
      <c r="B269" s="33" t="s">
        <v>30</v>
      </c>
      <c r="C269" s="16">
        <v>57</v>
      </c>
      <c r="D269" s="8">
        <v>18</v>
      </c>
      <c r="E269" s="8">
        <v>11</v>
      </c>
      <c r="F269" s="8">
        <f t="shared" si="44"/>
        <v>86</v>
      </c>
      <c r="G269" s="8" t="str">
        <f t="shared" si="45"/>
        <v>4</v>
      </c>
      <c r="H269" s="9"/>
    </row>
    <row r="270" spans="1:8" ht="23.25" x14ac:dyDescent="0.55000000000000004">
      <c r="A270" s="6">
        <v>14</v>
      </c>
      <c r="B270" s="33" t="s">
        <v>31</v>
      </c>
      <c r="C270" s="16">
        <v>58</v>
      </c>
      <c r="D270" s="8">
        <v>17</v>
      </c>
      <c r="E270" s="8">
        <v>12</v>
      </c>
      <c r="F270" s="8">
        <f t="shared" si="44"/>
        <v>87</v>
      </c>
      <c r="G270" s="8" t="str">
        <f t="shared" si="45"/>
        <v>4</v>
      </c>
      <c r="H270" s="9"/>
    </row>
    <row r="271" spans="1:8" ht="23.25" x14ac:dyDescent="0.55000000000000004">
      <c r="A271" s="6">
        <v>15</v>
      </c>
      <c r="B271" s="33" t="s">
        <v>58</v>
      </c>
      <c r="C271" s="16">
        <v>41</v>
      </c>
      <c r="D271" s="8">
        <v>15</v>
      </c>
      <c r="E271" s="8">
        <v>9</v>
      </c>
      <c r="F271" s="8">
        <f t="shared" si="44"/>
        <v>65</v>
      </c>
      <c r="G271" s="8" t="str">
        <f t="shared" si="45"/>
        <v>2.5</v>
      </c>
      <c r="H271" s="9"/>
    </row>
    <row r="272" spans="1:8" ht="23.25" x14ac:dyDescent="0.55000000000000004">
      <c r="A272" s="9"/>
      <c r="B272" s="29" t="s">
        <v>5</v>
      </c>
      <c r="C272" s="10">
        <f>SUM(C257:C271)</f>
        <v>749</v>
      </c>
      <c r="D272" s="10">
        <f>SUM(D257:D271)</f>
        <v>220</v>
      </c>
      <c r="E272" s="10">
        <f t="shared" ref="E272" si="46">SUM(E257:E271)</f>
        <v>147</v>
      </c>
      <c r="F272" s="10">
        <f t="shared" ref="F272" si="47">SUM(F257:F271)</f>
        <v>1116</v>
      </c>
      <c r="G272" s="9"/>
      <c r="H272" s="9"/>
    </row>
    <row r="273" spans="1:8" ht="23.25" x14ac:dyDescent="0.55000000000000004">
      <c r="A273" s="11"/>
      <c r="B273" s="5" t="s">
        <v>12</v>
      </c>
      <c r="C273" s="12">
        <f>C272/15</f>
        <v>49.93333333333333</v>
      </c>
      <c r="D273" s="12">
        <f>D272/15</f>
        <v>14.666666666666666</v>
      </c>
      <c r="E273" s="12">
        <f t="shared" ref="E273" si="48">E272/15</f>
        <v>9.8000000000000007</v>
      </c>
      <c r="F273" s="12">
        <f t="shared" ref="F273" si="49">F272/15</f>
        <v>74.400000000000006</v>
      </c>
      <c r="G273" s="11"/>
      <c r="H273" s="11"/>
    </row>
    <row r="274" spans="1:8" ht="23.25" x14ac:dyDescent="0.55000000000000004">
      <c r="A274" s="13"/>
      <c r="B274" s="13"/>
      <c r="C274" s="14"/>
      <c r="D274" s="14"/>
      <c r="E274" s="14"/>
      <c r="F274" s="14"/>
      <c r="G274" s="1"/>
      <c r="H274" s="1"/>
    </row>
    <row r="275" spans="1:8" ht="23.25" x14ac:dyDescent="0.55000000000000004">
      <c r="A275" s="1"/>
      <c r="B275" s="1"/>
      <c r="C275" s="1" t="s">
        <v>13</v>
      </c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 t="s">
        <v>14</v>
      </c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 t="s">
        <v>15</v>
      </c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1"/>
      <c r="C281" s="1"/>
      <c r="D281" s="1"/>
      <c r="E281" s="1"/>
      <c r="F281" s="1"/>
      <c r="G281" s="1"/>
      <c r="H281" s="1"/>
    </row>
    <row r="282" spans="1:8" ht="23.25" x14ac:dyDescent="0.55000000000000004">
      <c r="A282" s="1"/>
      <c r="B282" s="1"/>
      <c r="C282" s="1"/>
      <c r="D282" s="1"/>
      <c r="E282" s="1"/>
      <c r="F282" s="1"/>
      <c r="G282" s="1"/>
      <c r="H282" s="1"/>
    </row>
    <row r="283" spans="1:8" ht="23.25" x14ac:dyDescent="0.55000000000000004">
      <c r="A283" s="1"/>
      <c r="B283" s="1"/>
      <c r="C283" s="1"/>
      <c r="D283" s="1"/>
      <c r="E283" s="1"/>
      <c r="F283" s="1"/>
      <c r="G283" s="1"/>
      <c r="H283" s="1"/>
    </row>
    <row r="284" spans="1:8" ht="23.25" x14ac:dyDescent="0.55000000000000004">
      <c r="A284" s="1"/>
      <c r="B284" s="1"/>
      <c r="C284" s="1"/>
      <c r="D284" s="1"/>
      <c r="E284" s="1"/>
      <c r="F284" s="1"/>
      <c r="G284" s="1"/>
      <c r="H284" s="1"/>
    </row>
    <row r="285" spans="1:8" ht="23.25" x14ac:dyDescent="0.55000000000000004">
      <c r="A285" s="1"/>
      <c r="B285" s="1"/>
      <c r="C285" s="1"/>
      <c r="D285" s="1"/>
      <c r="E285" s="1"/>
      <c r="F285" s="1"/>
      <c r="G285" s="1"/>
      <c r="H285" s="1"/>
    </row>
    <row r="286" spans="1:8" ht="23.25" x14ac:dyDescent="0.55000000000000004">
      <c r="A286" s="1"/>
      <c r="B286" s="1"/>
      <c r="C286" s="1"/>
      <c r="D286" s="1"/>
      <c r="E286" s="1"/>
      <c r="F286" s="1"/>
      <c r="G286" s="1"/>
      <c r="H286" s="1"/>
    </row>
    <row r="287" spans="1:8" ht="23.25" x14ac:dyDescent="0.55000000000000004">
      <c r="A287" s="1"/>
      <c r="B287" s="1"/>
      <c r="C287" s="1"/>
      <c r="D287" s="1"/>
      <c r="E287" s="1"/>
      <c r="F287" s="1"/>
      <c r="G287" s="1"/>
      <c r="H287" s="1"/>
    </row>
    <row r="288" spans="1:8" ht="23.25" x14ac:dyDescent="0.55000000000000004">
      <c r="A288" s="1"/>
      <c r="B288" s="1"/>
      <c r="C288" s="1"/>
      <c r="D288" s="1"/>
      <c r="E288" s="1"/>
      <c r="F288" s="1"/>
      <c r="G288" s="1"/>
      <c r="H288" s="1"/>
    </row>
    <row r="289" spans="1:8" ht="23.25" x14ac:dyDescent="0.55000000000000004">
      <c r="A289" s="1"/>
      <c r="B289" s="1"/>
      <c r="C289" s="1"/>
      <c r="D289" s="1"/>
      <c r="E289" s="1"/>
      <c r="F289" s="1"/>
      <c r="G289" s="1"/>
      <c r="H289" s="1"/>
    </row>
    <row r="290" spans="1:8" ht="23.25" x14ac:dyDescent="0.55000000000000004">
      <c r="A290" s="1"/>
      <c r="B290" s="1"/>
      <c r="C290" s="1"/>
      <c r="D290" s="1"/>
      <c r="E290" s="1"/>
      <c r="F290" s="1"/>
      <c r="G290" s="1"/>
      <c r="H290" s="1"/>
    </row>
    <row r="291" spans="1:8" ht="23.25" x14ac:dyDescent="0.55000000000000004">
      <c r="A291" s="1"/>
      <c r="B291" s="1"/>
      <c r="C291" s="1"/>
      <c r="D291" s="1"/>
      <c r="E291" s="1"/>
      <c r="F291" s="1"/>
      <c r="G291" s="1"/>
      <c r="H291" s="1"/>
    </row>
    <row r="292" spans="1:8" ht="23.25" x14ac:dyDescent="0.55000000000000004">
      <c r="A292" s="1"/>
      <c r="B292" s="1"/>
      <c r="C292" s="1"/>
      <c r="D292" s="1"/>
      <c r="E292" s="1"/>
      <c r="F292" s="1"/>
      <c r="G292" s="1"/>
      <c r="H292" s="1"/>
    </row>
    <row r="293" spans="1:8" ht="23.25" x14ac:dyDescent="0.55000000000000004">
      <c r="A293" s="1"/>
      <c r="B293" s="1"/>
      <c r="C293" s="1"/>
      <c r="D293" s="1"/>
      <c r="E293" s="1"/>
      <c r="F293" s="1"/>
      <c r="G293" s="1"/>
      <c r="H293" s="1"/>
    </row>
    <row r="294" spans="1:8" ht="23.25" x14ac:dyDescent="0.55000000000000004">
      <c r="A294" s="1"/>
      <c r="B294" s="1"/>
      <c r="C294" s="1"/>
      <c r="D294" s="1"/>
      <c r="E294" s="1"/>
      <c r="F294" s="1"/>
      <c r="G294" s="1"/>
      <c r="H294" s="1"/>
    </row>
    <row r="295" spans="1:8" ht="23.25" x14ac:dyDescent="0.55000000000000004">
      <c r="A295" s="1"/>
      <c r="B295" s="1"/>
      <c r="C295" s="1"/>
      <c r="D295" s="1"/>
      <c r="E295" s="1"/>
      <c r="F295" s="1"/>
      <c r="G295" s="1"/>
      <c r="H295" s="1"/>
    </row>
    <row r="296" spans="1:8" ht="23.25" x14ac:dyDescent="0.55000000000000004">
      <c r="A296" s="1"/>
      <c r="B296" s="2" t="s">
        <v>147</v>
      </c>
      <c r="C296" s="1"/>
      <c r="D296" s="1"/>
      <c r="E296" s="1"/>
      <c r="F296" s="1"/>
      <c r="G296" s="1"/>
      <c r="H296" s="1"/>
    </row>
    <row r="297" spans="1:8" ht="23.25" x14ac:dyDescent="0.55000000000000004">
      <c r="A297" s="3" t="s">
        <v>0</v>
      </c>
      <c r="B297" s="3" t="s">
        <v>1</v>
      </c>
      <c r="C297" s="3" t="s">
        <v>2</v>
      </c>
      <c r="D297" s="3" t="s">
        <v>3</v>
      </c>
      <c r="E297" s="3" t="s">
        <v>4</v>
      </c>
      <c r="F297" s="3" t="s">
        <v>5</v>
      </c>
      <c r="G297" s="4" t="s">
        <v>6</v>
      </c>
      <c r="H297" s="4" t="s">
        <v>7</v>
      </c>
    </row>
    <row r="298" spans="1:8" ht="23.25" x14ac:dyDescent="0.55000000000000004">
      <c r="A298" s="5"/>
      <c r="B298" s="5"/>
      <c r="C298" s="5" t="s">
        <v>8</v>
      </c>
      <c r="D298" s="5" t="s">
        <v>9</v>
      </c>
      <c r="E298" s="5" t="s">
        <v>10</v>
      </c>
      <c r="F298" s="5" t="s">
        <v>11</v>
      </c>
      <c r="G298" s="30"/>
      <c r="H298" s="30"/>
    </row>
    <row r="299" spans="1:8" ht="23.25" x14ac:dyDescent="0.55000000000000004">
      <c r="A299" s="6">
        <v>1</v>
      </c>
      <c r="B299" s="31" t="s">
        <v>175</v>
      </c>
      <c r="C299" s="15">
        <v>56</v>
      </c>
      <c r="D299" s="89">
        <v>18</v>
      </c>
      <c r="E299" s="93">
        <v>18</v>
      </c>
      <c r="F299" s="7">
        <f t="shared" ref="F299:F313" si="50">SUM(C299:E299)</f>
        <v>92</v>
      </c>
      <c r="G299" s="8" t="str">
        <f t="shared" ref="G299:G313" si="51">IF(F299&gt;79,"4",IF(F299&gt;74,"3.5",IF(F299&gt;69,"3",IF(F299&gt;64,"2.5",IF(F299&gt;59,"2",IF(F299&gt;54,"1.5",IF(F299&gt;49,"1","0")))))))</f>
        <v>4</v>
      </c>
      <c r="H299" s="32"/>
    </row>
    <row r="300" spans="1:8" ht="23.25" x14ac:dyDescent="0.55000000000000004">
      <c r="A300" s="6">
        <v>2</v>
      </c>
      <c r="B300" s="33" t="s">
        <v>20</v>
      </c>
      <c r="C300" s="16">
        <v>50</v>
      </c>
      <c r="D300" s="90">
        <v>14</v>
      </c>
      <c r="E300" s="92">
        <v>14</v>
      </c>
      <c r="F300" s="8">
        <f t="shared" si="50"/>
        <v>78</v>
      </c>
      <c r="G300" s="8" t="str">
        <f t="shared" si="51"/>
        <v>3.5</v>
      </c>
      <c r="H300" s="9"/>
    </row>
    <row r="301" spans="1:8" ht="23.25" x14ac:dyDescent="0.55000000000000004">
      <c r="A301" s="6">
        <v>3</v>
      </c>
      <c r="B301" s="33" t="s">
        <v>21</v>
      </c>
      <c r="C301" s="16">
        <v>45</v>
      </c>
      <c r="D301" s="90">
        <v>12</v>
      </c>
      <c r="E301" s="90">
        <v>13</v>
      </c>
      <c r="F301" s="8">
        <f t="shared" si="50"/>
        <v>70</v>
      </c>
      <c r="G301" s="8" t="str">
        <f t="shared" si="51"/>
        <v>3</v>
      </c>
      <c r="H301" s="9"/>
    </row>
    <row r="302" spans="1:8" ht="23.25" x14ac:dyDescent="0.55000000000000004">
      <c r="A302" s="6">
        <v>4</v>
      </c>
      <c r="B302" s="33" t="s">
        <v>22</v>
      </c>
      <c r="C302" s="16">
        <v>48</v>
      </c>
      <c r="D302" s="90">
        <v>12</v>
      </c>
      <c r="E302" s="90">
        <v>12</v>
      </c>
      <c r="F302" s="8">
        <f t="shared" si="50"/>
        <v>72</v>
      </c>
      <c r="G302" s="8" t="str">
        <f t="shared" si="51"/>
        <v>3</v>
      </c>
      <c r="H302" s="9"/>
    </row>
    <row r="303" spans="1:8" ht="23.25" x14ac:dyDescent="0.55000000000000004">
      <c r="A303" s="6">
        <v>5</v>
      </c>
      <c r="B303" s="33" t="s">
        <v>23</v>
      </c>
      <c r="C303" s="16">
        <v>48</v>
      </c>
      <c r="D303" s="90">
        <v>14</v>
      </c>
      <c r="E303" s="90">
        <v>14</v>
      </c>
      <c r="F303" s="8">
        <f t="shared" si="50"/>
        <v>76</v>
      </c>
      <c r="G303" s="8" t="str">
        <f t="shared" si="51"/>
        <v>3.5</v>
      </c>
      <c r="H303" s="9"/>
    </row>
    <row r="304" spans="1:8" ht="23.25" x14ac:dyDescent="0.55000000000000004">
      <c r="A304" s="6">
        <v>6</v>
      </c>
      <c r="B304" s="33" t="s">
        <v>24</v>
      </c>
      <c r="C304" s="16">
        <v>47</v>
      </c>
      <c r="D304" s="90">
        <v>13</v>
      </c>
      <c r="E304" s="90">
        <v>13</v>
      </c>
      <c r="F304" s="8">
        <f t="shared" si="50"/>
        <v>73</v>
      </c>
      <c r="G304" s="8" t="str">
        <f t="shared" si="51"/>
        <v>3</v>
      </c>
      <c r="H304" s="9"/>
    </row>
    <row r="305" spans="1:8" ht="23.25" x14ac:dyDescent="0.55000000000000004">
      <c r="A305" s="6">
        <v>7</v>
      </c>
      <c r="B305" s="33" t="s">
        <v>25</v>
      </c>
      <c r="C305" s="16">
        <v>45</v>
      </c>
      <c r="D305" s="90">
        <v>14</v>
      </c>
      <c r="E305" s="90">
        <v>13</v>
      </c>
      <c r="F305" s="8">
        <f t="shared" si="50"/>
        <v>72</v>
      </c>
      <c r="G305" s="8" t="str">
        <f t="shared" si="51"/>
        <v>3</v>
      </c>
      <c r="H305" s="9"/>
    </row>
    <row r="306" spans="1:8" ht="23.25" x14ac:dyDescent="0.55000000000000004">
      <c r="A306" s="6">
        <v>8</v>
      </c>
      <c r="B306" s="33" t="s">
        <v>26</v>
      </c>
      <c r="C306" s="16">
        <v>43</v>
      </c>
      <c r="D306" s="90">
        <v>13</v>
      </c>
      <c r="E306" s="90">
        <v>14</v>
      </c>
      <c r="F306" s="8">
        <f t="shared" si="50"/>
        <v>70</v>
      </c>
      <c r="G306" s="8" t="str">
        <f t="shared" si="51"/>
        <v>3</v>
      </c>
      <c r="H306" s="9"/>
    </row>
    <row r="307" spans="1:8" ht="23.25" x14ac:dyDescent="0.55000000000000004">
      <c r="A307" s="6">
        <v>9</v>
      </c>
      <c r="B307" s="33" t="s">
        <v>27</v>
      </c>
      <c r="C307" s="16">
        <v>45</v>
      </c>
      <c r="D307" s="90">
        <v>12</v>
      </c>
      <c r="E307" s="90">
        <v>13</v>
      </c>
      <c r="F307" s="8">
        <f t="shared" si="50"/>
        <v>70</v>
      </c>
      <c r="G307" s="8" t="str">
        <f t="shared" si="51"/>
        <v>3</v>
      </c>
      <c r="H307" s="9"/>
    </row>
    <row r="308" spans="1:8" ht="24" customHeight="1" x14ac:dyDescent="0.55000000000000004">
      <c r="A308" s="6">
        <v>10</v>
      </c>
      <c r="B308" s="33" t="s">
        <v>174</v>
      </c>
      <c r="C308" s="16">
        <v>44</v>
      </c>
      <c r="D308" s="90">
        <v>13</v>
      </c>
      <c r="E308" s="90">
        <v>13</v>
      </c>
      <c r="F308" s="8">
        <f t="shared" si="50"/>
        <v>70</v>
      </c>
      <c r="G308" s="8" t="str">
        <f t="shared" si="51"/>
        <v>3</v>
      </c>
      <c r="H308" s="9"/>
    </row>
    <row r="309" spans="1:8" ht="23.25" x14ac:dyDescent="0.55000000000000004">
      <c r="A309" s="6">
        <v>11</v>
      </c>
      <c r="B309" s="33" t="s">
        <v>28</v>
      </c>
      <c r="C309" s="16">
        <v>44</v>
      </c>
      <c r="D309" s="90">
        <v>12</v>
      </c>
      <c r="E309" s="90">
        <v>12</v>
      </c>
      <c r="F309" s="8">
        <f t="shared" si="50"/>
        <v>68</v>
      </c>
      <c r="G309" s="8" t="str">
        <f t="shared" si="51"/>
        <v>2.5</v>
      </c>
      <c r="H309" s="9"/>
    </row>
    <row r="310" spans="1:8" ht="23.25" x14ac:dyDescent="0.55000000000000004">
      <c r="A310" s="6">
        <v>12</v>
      </c>
      <c r="B310" s="33" t="s">
        <v>29</v>
      </c>
      <c r="C310" s="94">
        <v>44</v>
      </c>
      <c r="D310" s="90">
        <v>13</v>
      </c>
      <c r="E310" s="95">
        <v>14</v>
      </c>
      <c r="F310" s="8">
        <f t="shared" si="50"/>
        <v>71</v>
      </c>
      <c r="G310" s="8" t="str">
        <f t="shared" si="51"/>
        <v>3</v>
      </c>
      <c r="H310" s="9"/>
    </row>
    <row r="311" spans="1:8" ht="23.25" x14ac:dyDescent="0.55000000000000004">
      <c r="A311" s="6">
        <v>13</v>
      </c>
      <c r="B311" s="33" t="s">
        <v>30</v>
      </c>
      <c r="C311" s="16">
        <v>54</v>
      </c>
      <c r="D311" s="90">
        <v>17</v>
      </c>
      <c r="E311" s="90">
        <v>18</v>
      </c>
      <c r="F311" s="8">
        <f t="shared" si="50"/>
        <v>89</v>
      </c>
      <c r="G311" s="8" t="str">
        <f t="shared" si="51"/>
        <v>4</v>
      </c>
      <c r="H311" s="9"/>
    </row>
    <row r="312" spans="1:8" ht="23.25" x14ac:dyDescent="0.55000000000000004">
      <c r="A312" s="6">
        <v>14</v>
      </c>
      <c r="B312" s="33" t="s">
        <v>31</v>
      </c>
      <c r="C312" s="16">
        <v>56</v>
      </c>
      <c r="D312" s="8">
        <v>17</v>
      </c>
      <c r="E312" s="8">
        <v>18</v>
      </c>
      <c r="F312" s="8">
        <f t="shared" si="50"/>
        <v>91</v>
      </c>
      <c r="G312" s="8" t="str">
        <f t="shared" si="51"/>
        <v>4</v>
      </c>
      <c r="H312" s="9"/>
    </row>
    <row r="313" spans="1:8" ht="23.25" x14ac:dyDescent="0.55000000000000004">
      <c r="A313" s="6">
        <v>15</v>
      </c>
      <c r="B313" s="33" t="s">
        <v>58</v>
      </c>
      <c r="C313" s="16">
        <v>49</v>
      </c>
      <c r="D313" s="8">
        <v>17</v>
      </c>
      <c r="E313" s="17">
        <v>17</v>
      </c>
      <c r="F313" s="8">
        <f t="shared" si="50"/>
        <v>83</v>
      </c>
      <c r="G313" s="8" t="str">
        <f t="shared" si="51"/>
        <v>4</v>
      </c>
      <c r="H313" s="9"/>
    </row>
    <row r="314" spans="1:8" ht="23.25" x14ac:dyDescent="0.55000000000000004">
      <c r="A314" s="9"/>
      <c r="B314" s="29" t="s">
        <v>5</v>
      </c>
      <c r="C314" s="10">
        <f>SUM(C299:C313)</f>
        <v>718</v>
      </c>
      <c r="D314" s="10">
        <f t="shared" ref="D314" si="52">SUM(D299:D313)</f>
        <v>211</v>
      </c>
      <c r="E314" s="10">
        <f t="shared" ref="E314" si="53">SUM(E299:E313)</f>
        <v>216</v>
      </c>
      <c r="F314" s="10">
        <f t="shared" ref="F314" si="54">SUM(F299:F313)</f>
        <v>1145</v>
      </c>
      <c r="G314" s="9"/>
      <c r="H314" s="9"/>
    </row>
    <row r="315" spans="1:8" ht="23.25" x14ac:dyDescent="0.55000000000000004">
      <c r="A315" s="11"/>
      <c r="B315" s="5" t="s">
        <v>12</v>
      </c>
      <c r="C315" s="12">
        <f>C314/15</f>
        <v>47.866666666666667</v>
      </c>
      <c r="D315" s="12">
        <f t="shared" ref="D315" si="55">D314/15</f>
        <v>14.066666666666666</v>
      </c>
      <c r="E315" s="12">
        <f t="shared" ref="E315" si="56">E314/15</f>
        <v>14.4</v>
      </c>
      <c r="F315" s="12">
        <f t="shared" ref="F315" si="57">F314/15</f>
        <v>76.333333333333329</v>
      </c>
      <c r="G315" s="11"/>
      <c r="H315" s="11"/>
    </row>
    <row r="316" spans="1:8" ht="23.25" x14ac:dyDescent="0.55000000000000004">
      <c r="A316" s="13"/>
      <c r="B316" s="13"/>
      <c r="C316" s="14"/>
      <c r="D316" s="14"/>
      <c r="E316" s="14"/>
      <c r="F316" s="14"/>
      <c r="G316" s="1"/>
      <c r="H316" s="1"/>
    </row>
    <row r="317" spans="1:8" ht="23.25" x14ac:dyDescent="0.55000000000000004">
      <c r="A317" s="1"/>
      <c r="B317" s="1"/>
      <c r="C317" s="1" t="s">
        <v>13</v>
      </c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 t="s">
        <v>14</v>
      </c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 t="s">
        <v>15</v>
      </c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1"/>
      <c r="C321" s="1"/>
      <c r="D321" s="1"/>
      <c r="E321" s="1"/>
      <c r="F321" s="1"/>
      <c r="G321" s="1"/>
      <c r="H321" s="1"/>
    </row>
    <row r="322" spans="1:8" ht="23.25" x14ac:dyDescent="0.55000000000000004">
      <c r="A322" s="1"/>
      <c r="B322" s="1"/>
      <c r="C322" s="1"/>
      <c r="D322" s="1"/>
      <c r="E322" s="1"/>
      <c r="F322" s="1"/>
      <c r="G322" s="1"/>
      <c r="H322" s="1"/>
    </row>
    <row r="323" spans="1:8" ht="23.25" x14ac:dyDescent="0.55000000000000004">
      <c r="A323" s="1"/>
      <c r="B323" s="1"/>
      <c r="C323" s="1"/>
      <c r="D323" s="1"/>
      <c r="E323" s="1"/>
      <c r="F323" s="1"/>
      <c r="G323" s="1"/>
      <c r="H323" s="1"/>
    </row>
    <row r="324" spans="1:8" ht="23.25" x14ac:dyDescent="0.55000000000000004">
      <c r="A324" s="1"/>
      <c r="B324" s="1"/>
      <c r="C324" s="1"/>
      <c r="D324" s="1"/>
      <c r="E324" s="1"/>
      <c r="F324" s="1"/>
      <c r="G324" s="1"/>
      <c r="H324" s="1"/>
    </row>
    <row r="325" spans="1:8" ht="23.25" x14ac:dyDescent="0.55000000000000004">
      <c r="A325" s="1"/>
      <c r="B325" s="1"/>
      <c r="C325" s="1"/>
      <c r="D325" s="1"/>
      <c r="E325" s="1"/>
      <c r="F325" s="1"/>
      <c r="G325" s="1"/>
      <c r="H325" s="1"/>
    </row>
    <row r="326" spans="1:8" ht="23.25" x14ac:dyDescent="0.55000000000000004">
      <c r="A326" s="1"/>
      <c r="B326" s="1"/>
      <c r="C326" s="1"/>
      <c r="D326" s="1"/>
      <c r="E326" s="1"/>
      <c r="F326" s="1"/>
      <c r="G326" s="1"/>
      <c r="H326" s="1"/>
    </row>
    <row r="327" spans="1:8" ht="23.25" x14ac:dyDescent="0.55000000000000004">
      <c r="A327" s="1"/>
      <c r="B327" s="1"/>
      <c r="C327" s="1"/>
      <c r="D327" s="1"/>
      <c r="E327" s="1"/>
      <c r="F327" s="1"/>
      <c r="G327" s="1"/>
      <c r="H327" s="1"/>
    </row>
    <row r="328" spans="1:8" ht="23.25" x14ac:dyDescent="0.55000000000000004">
      <c r="A328" s="1"/>
      <c r="B328" s="1"/>
      <c r="C328" s="1"/>
      <c r="D328" s="1"/>
      <c r="E328" s="1"/>
      <c r="F328" s="1"/>
      <c r="G328" s="1"/>
      <c r="H328" s="1"/>
    </row>
    <row r="329" spans="1:8" ht="23.25" x14ac:dyDescent="0.55000000000000004">
      <c r="A329" s="1"/>
      <c r="B329" s="1"/>
      <c r="C329" s="1"/>
      <c r="D329" s="1"/>
      <c r="E329" s="1"/>
      <c r="F329" s="1"/>
      <c r="G329" s="1"/>
      <c r="H329" s="1"/>
    </row>
    <row r="330" spans="1:8" ht="23.25" x14ac:dyDescent="0.55000000000000004">
      <c r="A330" s="1"/>
      <c r="B330" s="1"/>
      <c r="C330" s="1"/>
      <c r="D330" s="1"/>
      <c r="E330" s="1"/>
      <c r="F330" s="1"/>
      <c r="G330" s="1"/>
      <c r="H330" s="1"/>
    </row>
    <row r="331" spans="1:8" ht="23.25" x14ac:dyDescent="0.55000000000000004">
      <c r="A331" s="1"/>
      <c r="B331" s="1"/>
      <c r="C331" s="1"/>
      <c r="D331" s="1"/>
      <c r="E331" s="1"/>
      <c r="F331" s="1"/>
      <c r="G331" s="1"/>
      <c r="H331" s="1"/>
    </row>
    <row r="332" spans="1:8" ht="23.25" x14ac:dyDescent="0.55000000000000004">
      <c r="A332" s="1"/>
      <c r="B332" s="1"/>
      <c r="C332" s="1"/>
      <c r="D332" s="1"/>
      <c r="E332" s="1"/>
      <c r="F332" s="1"/>
      <c r="G332" s="1"/>
      <c r="H332" s="1"/>
    </row>
    <row r="333" spans="1:8" ht="23.25" x14ac:dyDescent="0.55000000000000004">
      <c r="A333" s="1"/>
      <c r="B333" s="1"/>
      <c r="C333" s="1"/>
      <c r="D333" s="1"/>
      <c r="E333" s="1"/>
      <c r="F333" s="1"/>
      <c r="G333" s="1"/>
      <c r="H333" s="1"/>
    </row>
    <row r="334" spans="1:8" ht="23.25" x14ac:dyDescent="0.55000000000000004">
      <c r="A334" s="1"/>
      <c r="B334" s="1"/>
      <c r="C334" s="1"/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/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/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2" t="s">
        <v>148</v>
      </c>
      <c r="C338" s="1"/>
      <c r="D338" s="1"/>
      <c r="E338" s="1"/>
      <c r="F338" s="1"/>
      <c r="G338" s="1"/>
      <c r="H338" s="1"/>
    </row>
    <row r="339" spans="1:8" ht="23.25" x14ac:dyDescent="0.55000000000000004">
      <c r="A339" s="3" t="s">
        <v>0</v>
      </c>
      <c r="B339" s="3" t="s">
        <v>1</v>
      </c>
      <c r="C339" s="3" t="s">
        <v>2</v>
      </c>
      <c r="D339" s="3" t="s">
        <v>3</v>
      </c>
      <c r="E339" s="3" t="s">
        <v>4</v>
      </c>
      <c r="F339" s="3" t="s">
        <v>5</v>
      </c>
      <c r="G339" s="4" t="s">
        <v>6</v>
      </c>
      <c r="H339" s="4" t="s">
        <v>7</v>
      </c>
    </row>
    <row r="340" spans="1:8" ht="23.25" x14ac:dyDescent="0.55000000000000004">
      <c r="A340" s="5"/>
      <c r="B340" s="5"/>
      <c r="C340" s="5" t="s">
        <v>8</v>
      </c>
      <c r="D340" s="5" t="s">
        <v>9</v>
      </c>
      <c r="E340" s="5" t="s">
        <v>10</v>
      </c>
      <c r="F340" s="5" t="s">
        <v>11</v>
      </c>
      <c r="G340" s="30"/>
      <c r="H340" s="30"/>
    </row>
    <row r="341" spans="1:8" ht="23.25" x14ac:dyDescent="0.55000000000000004">
      <c r="A341" s="6">
        <v>1</v>
      </c>
      <c r="B341" s="31" t="s">
        <v>175</v>
      </c>
      <c r="C341" s="15">
        <v>58</v>
      </c>
      <c r="D341" s="7">
        <v>17</v>
      </c>
      <c r="E341" s="7">
        <v>18</v>
      </c>
      <c r="F341" s="7">
        <f t="shared" ref="F341:F355" si="58">SUM(C341:E341)</f>
        <v>93</v>
      </c>
      <c r="G341" s="8" t="str">
        <f t="shared" ref="G341:G355" si="59">IF(F341&gt;79,"4",IF(F341&gt;74,"3.5",IF(F341&gt;69,"3",IF(F341&gt;64,"2.5",IF(F341&gt;59,"2",IF(F341&gt;54,"1.5",IF(F341&gt;49,"1","0")))))))</f>
        <v>4</v>
      </c>
      <c r="H341" s="32"/>
    </row>
    <row r="342" spans="1:8" ht="23.25" x14ac:dyDescent="0.55000000000000004">
      <c r="A342" s="6">
        <v>2</v>
      </c>
      <c r="B342" s="33" t="s">
        <v>20</v>
      </c>
      <c r="C342" s="16">
        <v>50</v>
      </c>
      <c r="D342" s="8">
        <v>15</v>
      </c>
      <c r="E342" s="8">
        <v>15</v>
      </c>
      <c r="F342" s="8">
        <f t="shared" si="58"/>
        <v>80</v>
      </c>
      <c r="G342" s="8" t="str">
        <f t="shared" si="59"/>
        <v>4</v>
      </c>
      <c r="H342" s="9"/>
    </row>
    <row r="343" spans="1:8" ht="23.25" x14ac:dyDescent="0.55000000000000004">
      <c r="A343" s="6">
        <v>3</v>
      </c>
      <c r="B343" s="33" t="s">
        <v>21</v>
      </c>
      <c r="C343" s="16">
        <v>48</v>
      </c>
      <c r="D343" s="8">
        <v>13</v>
      </c>
      <c r="E343" s="8">
        <v>12</v>
      </c>
      <c r="F343" s="8">
        <f t="shared" si="58"/>
        <v>73</v>
      </c>
      <c r="G343" s="8" t="str">
        <f t="shared" si="59"/>
        <v>3</v>
      </c>
      <c r="H343" s="9"/>
    </row>
    <row r="344" spans="1:8" ht="23.25" x14ac:dyDescent="0.55000000000000004">
      <c r="A344" s="6">
        <v>4</v>
      </c>
      <c r="B344" s="33" t="s">
        <v>22</v>
      </c>
      <c r="C344" s="16">
        <v>45</v>
      </c>
      <c r="D344" s="8">
        <v>10</v>
      </c>
      <c r="E344" s="8">
        <v>10</v>
      </c>
      <c r="F344" s="8">
        <f t="shared" si="58"/>
        <v>65</v>
      </c>
      <c r="G344" s="8" t="str">
        <f t="shared" si="59"/>
        <v>2.5</v>
      </c>
      <c r="H344" s="9"/>
    </row>
    <row r="345" spans="1:8" ht="23.25" x14ac:dyDescent="0.55000000000000004">
      <c r="A345" s="6">
        <v>5</v>
      </c>
      <c r="B345" s="33" t="s">
        <v>23</v>
      </c>
      <c r="C345" s="16">
        <v>48</v>
      </c>
      <c r="D345" s="8">
        <v>12</v>
      </c>
      <c r="E345" s="8">
        <v>12</v>
      </c>
      <c r="F345" s="8">
        <f t="shared" si="58"/>
        <v>72</v>
      </c>
      <c r="G345" s="8" t="str">
        <f t="shared" si="59"/>
        <v>3</v>
      </c>
      <c r="H345" s="9"/>
    </row>
    <row r="346" spans="1:8" ht="23.25" x14ac:dyDescent="0.55000000000000004">
      <c r="A346" s="6">
        <v>6</v>
      </c>
      <c r="B346" s="33" t="s">
        <v>24</v>
      </c>
      <c r="C346" s="16">
        <v>48</v>
      </c>
      <c r="D346" s="8">
        <v>14</v>
      </c>
      <c r="E346" s="8">
        <v>15</v>
      </c>
      <c r="F346" s="8">
        <f t="shared" si="58"/>
        <v>77</v>
      </c>
      <c r="G346" s="8" t="str">
        <f t="shared" si="59"/>
        <v>3.5</v>
      </c>
      <c r="H346" s="9"/>
    </row>
    <row r="347" spans="1:8" ht="23.25" x14ac:dyDescent="0.55000000000000004">
      <c r="A347" s="6">
        <v>7</v>
      </c>
      <c r="B347" s="33" t="s">
        <v>25</v>
      </c>
      <c r="C347" s="16">
        <v>46</v>
      </c>
      <c r="D347" s="8">
        <v>11</v>
      </c>
      <c r="E347" s="8">
        <v>11</v>
      </c>
      <c r="F347" s="8">
        <f t="shared" si="58"/>
        <v>68</v>
      </c>
      <c r="G347" s="8" t="str">
        <f t="shared" si="59"/>
        <v>2.5</v>
      </c>
      <c r="H347" s="9"/>
    </row>
    <row r="348" spans="1:8" ht="23.25" x14ac:dyDescent="0.55000000000000004">
      <c r="A348" s="6">
        <v>8</v>
      </c>
      <c r="B348" s="33" t="s">
        <v>26</v>
      </c>
      <c r="C348" s="16">
        <v>45</v>
      </c>
      <c r="D348" s="8">
        <v>10</v>
      </c>
      <c r="E348" s="8">
        <v>10</v>
      </c>
      <c r="F348" s="8">
        <f t="shared" si="58"/>
        <v>65</v>
      </c>
      <c r="G348" s="8" t="str">
        <f t="shared" si="59"/>
        <v>2.5</v>
      </c>
      <c r="H348" s="9"/>
    </row>
    <row r="349" spans="1:8" ht="23.25" x14ac:dyDescent="0.55000000000000004">
      <c r="A349" s="6">
        <v>9</v>
      </c>
      <c r="B349" s="33" t="s">
        <v>27</v>
      </c>
      <c r="C349" s="16">
        <v>47</v>
      </c>
      <c r="D349" s="8">
        <v>11</v>
      </c>
      <c r="E349" s="8">
        <v>12</v>
      </c>
      <c r="F349" s="8">
        <f t="shared" si="58"/>
        <v>70</v>
      </c>
      <c r="G349" s="8" t="str">
        <f t="shared" si="59"/>
        <v>3</v>
      </c>
      <c r="H349" s="9"/>
    </row>
    <row r="350" spans="1:8" ht="23.25" customHeight="1" x14ac:dyDescent="0.55000000000000004">
      <c r="A350" s="6">
        <v>10</v>
      </c>
      <c r="B350" s="33" t="s">
        <v>174</v>
      </c>
      <c r="C350" s="16">
        <v>45</v>
      </c>
      <c r="D350" s="8">
        <v>10</v>
      </c>
      <c r="E350" s="8">
        <v>12</v>
      </c>
      <c r="F350" s="8">
        <f t="shared" si="58"/>
        <v>67</v>
      </c>
      <c r="G350" s="8" t="str">
        <f t="shared" si="59"/>
        <v>2.5</v>
      </c>
      <c r="H350" s="9"/>
    </row>
    <row r="351" spans="1:8" ht="23.25" x14ac:dyDescent="0.55000000000000004">
      <c r="A351" s="6">
        <v>11</v>
      </c>
      <c r="B351" s="33" t="s">
        <v>28</v>
      </c>
      <c r="C351" s="16">
        <v>46</v>
      </c>
      <c r="D351" s="8">
        <v>11</v>
      </c>
      <c r="E351" s="8">
        <v>11</v>
      </c>
      <c r="F351" s="8">
        <f t="shared" si="58"/>
        <v>68</v>
      </c>
      <c r="G351" s="8" t="str">
        <f t="shared" si="59"/>
        <v>2.5</v>
      </c>
      <c r="H351" s="9"/>
    </row>
    <row r="352" spans="1:8" ht="23.25" x14ac:dyDescent="0.55000000000000004">
      <c r="A352" s="6">
        <v>12</v>
      </c>
      <c r="B352" s="33" t="s">
        <v>29</v>
      </c>
      <c r="C352" s="16">
        <v>45</v>
      </c>
      <c r="D352" s="8">
        <v>10</v>
      </c>
      <c r="E352" s="8">
        <v>10</v>
      </c>
      <c r="F352" s="8">
        <f t="shared" si="58"/>
        <v>65</v>
      </c>
      <c r="G352" s="8" t="str">
        <f t="shared" si="59"/>
        <v>2.5</v>
      </c>
      <c r="H352" s="9"/>
    </row>
    <row r="353" spans="1:8" ht="23.25" x14ac:dyDescent="0.55000000000000004">
      <c r="A353" s="6">
        <v>13</v>
      </c>
      <c r="B353" s="33" t="s">
        <v>30</v>
      </c>
      <c r="C353" s="16">
        <v>54</v>
      </c>
      <c r="D353" s="8">
        <v>15</v>
      </c>
      <c r="E353" s="8">
        <v>15</v>
      </c>
      <c r="F353" s="8">
        <f t="shared" si="58"/>
        <v>84</v>
      </c>
      <c r="G353" s="8" t="str">
        <f t="shared" si="59"/>
        <v>4</v>
      </c>
      <c r="H353" s="9"/>
    </row>
    <row r="354" spans="1:8" ht="23.25" x14ac:dyDescent="0.55000000000000004">
      <c r="A354" s="6">
        <v>14</v>
      </c>
      <c r="B354" s="33" t="s">
        <v>31</v>
      </c>
      <c r="C354" s="16">
        <v>56</v>
      </c>
      <c r="D354" s="8">
        <v>16</v>
      </c>
      <c r="E354" s="8">
        <v>15</v>
      </c>
      <c r="F354" s="8">
        <f t="shared" si="58"/>
        <v>87</v>
      </c>
      <c r="G354" s="8" t="str">
        <f t="shared" si="59"/>
        <v>4</v>
      </c>
      <c r="H354" s="9"/>
    </row>
    <row r="355" spans="1:8" ht="23.25" x14ac:dyDescent="0.55000000000000004">
      <c r="A355" s="6">
        <v>15</v>
      </c>
      <c r="B355" s="33" t="s">
        <v>58</v>
      </c>
      <c r="C355" s="16">
        <v>52</v>
      </c>
      <c r="D355" s="8">
        <v>14</v>
      </c>
      <c r="E355" s="8">
        <v>16</v>
      </c>
      <c r="F355" s="8">
        <f t="shared" si="58"/>
        <v>82</v>
      </c>
      <c r="G355" s="8" t="str">
        <f t="shared" si="59"/>
        <v>4</v>
      </c>
      <c r="H355" s="9"/>
    </row>
    <row r="356" spans="1:8" ht="23.25" x14ac:dyDescent="0.55000000000000004">
      <c r="A356" s="9"/>
      <c r="B356" s="29" t="s">
        <v>5</v>
      </c>
      <c r="C356" s="10">
        <f>SUM(C341:C355)</f>
        <v>733</v>
      </c>
      <c r="D356" s="10">
        <f t="shared" ref="D356" si="60">SUM(D341:D355)</f>
        <v>189</v>
      </c>
      <c r="E356" s="10">
        <f t="shared" ref="E356" si="61">SUM(E341:E355)</f>
        <v>194</v>
      </c>
      <c r="F356" s="10">
        <f t="shared" ref="F356" si="62">SUM(F341:F355)</f>
        <v>1116</v>
      </c>
      <c r="G356" s="9"/>
      <c r="H356" s="9"/>
    </row>
    <row r="357" spans="1:8" ht="23.25" x14ac:dyDescent="0.55000000000000004">
      <c r="A357" s="11"/>
      <c r="B357" s="5" t="s">
        <v>12</v>
      </c>
      <c r="C357" s="12">
        <f>C356/15</f>
        <v>48.866666666666667</v>
      </c>
      <c r="D357" s="12">
        <f t="shared" ref="D357" si="63">D356/15</f>
        <v>12.6</v>
      </c>
      <c r="E357" s="12">
        <f t="shared" ref="E357" si="64">E356/15</f>
        <v>12.933333333333334</v>
      </c>
      <c r="F357" s="12">
        <f t="shared" ref="F357" si="65">F356/15</f>
        <v>74.400000000000006</v>
      </c>
      <c r="G357" s="11"/>
      <c r="H357" s="11"/>
    </row>
    <row r="358" spans="1:8" ht="23.25" x14ac:dyDescent="0.55000000000000004">
      <c r="A358" s="13"/>
      <c r="B358" s="13"/>
      <c r="C358" s="14"/>
      <c r="D358" s="14"/>
      <c r="E358" s="14"/>
      <c r="F358" s="14"/>
      <c r="G358" s="1"/>
      <c r="H358" s="1"/>
    </row>
    <row r="359" spans="1:8" ht="23.25" x14ac:dyDescent="0.55000000000000004">
      <c r="A359" s="1"/>
      <c r="B359" s="1"/>
      <c r="C359" s="1" t="s">
        <v>13</v>
      </c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 t="s">
        <v>14</v>
      </c>
      <c r="D360" s="1"/>
      <c r="E360" s="1"/>
      <c r="F360" s="1"/>
      <c r="G360" s="1"/>
      <c r="H360" s="1"/>
    </row>
    <row r="361" spans="1:8" ht="23.25" x14ac:dyDescent="0.55000000000000004">
      <c r="A361" s="1"/>
      <c r="B361" s="1"/>
      <c r="C361" s="1" t="s">
        <v>15</v>
      </c>
      <c r="D361" s="1"/>
      <c r="E361" s="1"/>
      <c r="F361" s="1"/>
      <c r="G361" s="1"/>
      <c r="H361" s="1"/>
    </row>
    <row r="362" spans="1:8" ht="23.25" x14ac:dyDescent="0.55000000000000004">
      <c r="A362" s="1"/>
      <c r="B362" s="1"/>
      <c r="C362" s="1"/>
      <c r="D362" s="1"/>
      <c r="E362" s="1"/>
      <c r="F362" s="1"/>
      <c r="G362" s="1"/>
      <c r="H362" s="1"/>
    </row>
    <row r="363" spans="1:8" ht="23.25" x14ac:dyDescent="0.55000000000000004">
      <c r="A363" s="1"/>
      <c r="B363" s="1"/>
      <c r="C363" s="1"/>
      <c r="D363" s="1"/>
      <c r="E363" s="1"/>
      <c r="F363" s="1"/>
      <c r="G363" s="1"/>
      <c r="H363" s="1"/>
    </row>
    <row r="364" spans="1:8" ht="23.25" x14ac:dyDescent="0.55000000000000004">
      <c r="A364" s="1"/>
      <c r="B364" s="1"/>
      <c r="C364" s="1"/>
      <c r="D364" s="1"/>
      <c r="E364" s="1"/>
      <c r="F364" s="1"/>
      <c r="G364" s="1"/>
      <c r="H364" s="1"/>
    </row>
    <row r="365" spans="1:8" ht="23.25" x14ac:dyDescent="0.55000000000000004">
      <c r="A365" s="1"/>
      <c r="B365" s="1"/>
      <c r="C365" s="1"/>
      <c r="D365" s="1"/>
      <c r="E365" s="1"/>
      <c r="F365" s="1"/>
      <c r="G365" s="1"/>
      <c r="H365" s="1"/>
    </row>
    <row r="366" spans="1:8" ht="23.25" x14ac:dyDescent="0.55000000000000004">
      <c r="A366" s="1"/>
      <c r="B366" s="1"/>
      <c r="C366" s="1"/>
      <c r="D366" s="1"/>
      <c r="E366" s="1"/>
      <c r="F366" s="1"/>
      <c r="G366" s="1"/>
      <c r="H366" s="1"/>
    </row>
    <row r="367" spans="1:8" ht="23.25" x14ac:dyDescent="0.55000000000000004">
      <c r="A367" s="1"/>
      <c r="B367" s="1"/>
      <c r="C367" s="1"/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/>
      <c r="D368" s="1"/>
      <c r="E368" s="1"/>
      <c r="F368" s="1"/>
      <c r="G368" s="1"/>
      <c r="H368" s="1"/>
    </row>
    <row r="369" spans="1:8" ht="23.25" x14ac:dyDescent="0.55000000000000004">
      <c r="A369" s="1"/>
      <c r="B369" s="1"/>
      <c r="C369" s="1"/>
      <c r="D369" s="1"/>
      <c r="E369" s="1"/>
      <c r="F369" s="1"/>
      <c r="G369" s="1"/>
      <c r="H369" s="1"/>
    </row>
    <row r="370" spans="1:8" ht="23.25" x14ac:dyDescent="0.55000000000000004">
      <c r="A370" s="1"/>
      <c r="B370" s="1"/>
      <c r="C370" s="1"/>
      <c r="D370" s="1"/>
      <c r="E370" s="1"/>
      <c r="F370" s="1"/>
      <c r="G370" s="1"/>
      <c r="H370" s="1"/>
    </row>
    <row r="371" spans="1:8" ht="23.25" x14ac:dyDescent="0.55000000000000004">
      <c r="A371" s="1"/>
      <c r="B371" s="1"/>
      <c r="C371" s="1"/>
      <c r="D371" s="1"/>
      <c r="E371" s="1"/>
      <c r="F371" s="1"/>
      <c r="G371" s="1"/>
      <c r="H371" s="1"/>
    </row>
    <row r="372" spans="1:8" ht="23.25" x14ac:dyDescent="0.55000000000000004">
      <c r="A372" s="1"/>
      <c r="B372" s="1"/>
      <c r="C372" s="1"/>
      <c r="D372" s="1"/>
      <c r="E372" s="1"/>
      <c r="F372" s="1"/>
      <c r="G372" s="1"/>
      <c r="H372" s="1"/>
    </row>
    <row r="373" spans="1:8" ht="23.25" x14ac:dyDescent="0.55000000000000004">
      <c r="A373" s="1"/>
      <c r="B373" s="1"/>
      <c r="C373" s="1"/>
      <c r="D373" s="1"/>
      <c r="E373" s="1"/>
      <c r="F373" s="1"/>
      <c r="G373" s="1"/>
      <c r="H373" s="1"/>
    </row>
    <row r="374" spans="1:8" ht="23.25" x14ac:dyDescent="0.55000000000000004">
      <c r="A374" s="1"/>
      <c r="B374" s="1"/>
      <c r="C374" s="1"/>
      <c r="D374" s="1"/>
      <c r="E374" s="1"/>
      <c r="F374" s="1"/>
      <c r="G374" s="1"/>
      <c r="H374" s="1"/>
    </row>
    <row r="375" spans="1:8" ht="23.25" x14ac:dyDescent="0.55000000000000004">
      <c r="A375" s="1"/>
      <c r="B375" s="1"/>
      <c r="C375" s="1"/>
      <c r="D375" s="1"/>
      <c r="E375" s="1"/>
      <c r="F375" s="1"/>
      <c r="G375" s="1"/>
      <c r="H375" s="1"/>
    </row>
    <row r="376" spans="1:8" ht="23.25" x14ac:dyDescent="0.55000000000000004">
      <c r="A376" s="1"/>
      <c r="B376" s="1"/>
      <c r="C376" s="1"/>
      <c r="D376" s="1"/>
      <c r="E376" s="1"/>
      <c r="F376" s="1"/>
      <c r="G376" s="1"/>
      <c r="H376" s="1"/>
    </row>
    <row r="377" spans="1:8" ht="23.25" x14ac:dyDescent="0.55000000000000004">
      <c r="A377" s="1"/>
      <c r="B377" s="1"/>
      <c r="C377" s="1"/>
      <c r="D377" s="1"/>
      <c r="E377" s="1"/>
      <c r="F377" s="1"/>
      <c r="G377" s="1"/>
      <c r="H377" s="1"/>
    </row>
    <row r="378" spans="1:8" ht="23.25" x14ac:dyDescent="0.55000000000000004">
      <c r="A378" s="1"/>
      <c r="B378" s="1"/>
      <c r="C378" s="1"/>
      <c r="D378" s="1"/>
      <c r="E378" s="1"/>
      <c r="F378" s="1"/>
      <c r="G378" s="1"/>
      <c r="H378" s="1"/>
    </row>
    <row r="379" spans="1:8" ht="23.25" x14ac:dyDescent="0.55000000000000004">
      <c r="A379" s="13"/>
      <c r="B379" s="18"/>
      <c r="C379" s="14"/>
      <c r="D379" s="14"/>
      <c r="E379" s="14"/>
      <c r="F379" s="14"/>
      <c r="G379" s="13"/>
      <c r="H379" s="13"/>
    </row>
    <row r="380" spans="1:8" ht="23.25" x14ac:dyDescent="0.55000000000000004">
      <c r="A380" s="1"/>
      <c r="B380" s="2" t="s">
        <v>149</v>
      </c>
      <c r="C380" s="1"/>
      <c r="D380" s="1"/>
      <c r="E380" s="1"/>
      <c r="F380" s="1"/>
      <c r="G380" s="1"/>
      <c r="H380" s="1"/>
    </row>
    <row r="381" spans="1:8" ht="23.25" x14ac:dyDescent="0.55000000000000004">
      <c r="A381" s="3" t="s">
        <v>0</v>
      </c>
      <c r="B381" s="3" t="s">
        <v>1</v>
      </c>
      <c r="C381" s="3" t="s">
        <v>2</v>
      </c>
      <c r="D381" s="3" t="s">
        <v>3</v>
      </c>
      <c r="E381" s="3" t="s">
        <v>4</v>
      </c>
      <c r="F381" s="3" t="s">
        <v>5</v>
      </c>
      <c r="G381" s="4" t="s">
        <v>6</v>
      </c>
      <c r="H381" s="4" t="s">
        <v>7</v>
      </c>
    </row>
    <row r="382" spans="1:8" ht="23.25" x14ac:dyDescent="0.55000000000000004">
      <c r="A382" s="5"/>
      <c r="B382" s="5"/>
      <c r="C382" s="5" t="s">
        <v>8</v>
      </c>
      <c r="D382" s="5" t="s">
        <v>9</v>
      </c>
      <c r="E382" s="5" t="s">
        <v>10</v>
      </c>
      <c r="F382" s="5" t="s">
        <v>11</v>
      </c>
      <c r="G382" s="30"/>
      <c r="H382" s="30"/>
    </row>
    <row r="383" spans="1:8" ht="23.25" x14ac:dyDescent="0.55000000000000004">
      <c r="A383" s="6">
        <v>1</v>
      </c>
      <c r="B383" s="31" t="s">
        <v>175</v>
      </c>
      <c r="C383" s="15">
        <v>53</v>
      </c>
      <c r="D383" s="7">
        <v>15</v>
      </c>
      <c r="E383" s="7">
        <v>16</v>
      </c>
      <c r="F383" s="7">
        <f t="shared" ref="F383:F397" si="66">SUM(C383:E383)</f>
        <v>84</v>
      </c>
      <c r="G383" s="8" t="str">
        <f t="shared" ref="G383:G397" si="67">IF(F383&gt;79,"4",IF(F383&gt;74,"3.5",IF(F383&gt;69,"3",IF(F383&gt;64,"2.5",IF(F383&gt;59,"2",IF(F383&gt;54,"1.5",IF(F383&gt;49,"1","0")))))))</f>
        <v>4</v>
      </c>
      <c r="H383" s="32"/>
    </row>
    <row r="384" spans="1:8" ht="23.25" x14ac:dyDescent="0.55000000000000004">
      <c r="A384" s="6">
        <v>2</v>
      </c>
      <c r="B384" s="33" t="s">
        <v>20</v>
      </c>
      <c r="C384" s="16">
        <v>49</v>
      </c>
      <c r="D384" s="8">
        <v>14</v>
      </c>
      <c r="E384" s="8">
        <v>16</v>
      </c>
      <c r="F384" s="8">
        <f t="shared" si="66"/>
        <v>79</v>
      </c>
      <c r="G384" s="8" t="str">
        <f t="shared" si="67"/>
        <v>3.5</v>
      </c>
      <c r="H384" s="9"/>
    </row>
    <row r="385" spans="1:8" ht="23.25" x14ac:dyDescent="0.55000000000000004">
      <c r="A385" s="6">
        <v>3</v>
      </c>
      <c r="B385" s="33" t="s">
        <v>21</v>
      </c>
      <c r="C385" s="16">
        <v>46</v>
      </c>
      <c r="D385" s="8">
        <v>14</v>
      </c>
      <c r="E385" s="8">
        <v>14</v>
      </c>
      <c r="F385" s="8">
        <f t="shared" si="66"/>
        <v>74</v>
      </c>
      <c r="G385" s="8" t="str">
        <f t="shared" si="67"/>
        <v>3</v>
      </c>
      <c r="H385" s="9"/>
    </row>
    <row r="386" spans="1:8" ht="23.25" x14ac:dyDescent="0.55000000000000004">
      <c r="A386" s="6">
        <v>4</v>
      </c>
      <c r="B386" s="33" t="s">
        <v>22</v>
      </c>
      <c r="C386" s="16">
        <v>42</v>
      </c>
      <c r="D386" s="8">
        <v>12</v>
      </c>
      <c r="E386" s="8">
        <v>13</v>
      </c>
      <c r="F386" s="8">
        <f t="shared" si="66"/>
        <v>67</v>
      </c>
      <c r="G386" s="8" t="str">
        <f t="shared" si="67"/>
        <v>2.5</v>
      </c>
      <c r="H386" s="9"/>
    </row>
    <row r="387" spans="1:8" ht="23.25" x14ac:dyDescent="0.55000000000000004">
      <c r="A387" s="6">
        <v>5</v>
      </c>
      <c r="B387" s="33" t="s">
        <v>23</v>
      </c>
      <c r="C387" s="16">
        <v>44</v>
      </c>
      <c r="D387" s="8">
        <v>13</v>
      </c>
      <c r="E387" s="8">
        <v>13</v>
      </c>
      <c r="F387" s="8">
        <f t="shared" si="66"/>
        <v>70</v>
      </c>
      <c r="G387" s="8" t="str">
        <f t="shared" si="67"/>
        <v>3</v>
      </c>
      <c r="H387" s="9"/>
    </row>
    <row r="388" spans="1:8" ht="23.25" x14ac:dyDescent="0.55000000000000004">
      <c r="A388" s="6">
        <v>6</v>
      </c>
      <c r="B388" s="33" t="s">
        <v>24</v>
      </c>
      <c r="C388" s="16">
        <v>46</v>
      </c>
      <c r="D388" s="8">
        <v>15</v>
      </c>
      <c r="E388" s="8">
        <v>16</v>
      </c>
      <c r="F388" s="8">
        <f t="shared" si="66"/>
        <v>77</v>
      </c>
      <c r="G388" s="8" t="str">
        <f t="shared" si="67"/>
        <v>3.5</v>
      </c>
      <c r="H388" s="9"/>
    </row>
    <row r="389" spans="1:8" ht="23.25" x14ac:dyDescent="0.55000000000000004">
      <c r="A389" s="6">
        <v>7</v>
      </c>
      <c r="B389" s="33" t="s">
        <v>25</v>
      </c>
      <c r="C389" s="16">
        <v>45</v>
      </c>
      <c r="D389" s="8">
        <v>12</v>
      </c>
      <c r="E389" s="8">
        <v>12</v>
      </c>
      <c r="F389" s="8">
        <f t="shared" si="66"/>
        <v>69</v>
      </c>
      <c r="G389" s="8" t="str">
        <f t="shared" si="67"/>
        <v>2.5</v>
      </c>
      <c r="H389" s="9"/>
    </row>
    <row r="390" spans="1:8" ht="23.25" x14ac:dyDescent="0.55000000000000004">
      <c r="A390" s="6">
        <v>8</v>
      </c>
      <c r="B390" s="33" t="s">
        <v>26</v>
      </c>
      <c r="C390" s="16">
        <v>40</v>
      </c>
      <c r="D390" s="8">
        <v>10</v>
      </c>
      <c r="E390" s="8">
        <v>10</v>
      </c>
      <c r="F390" s="8">
        <f t="shared" si="66"/>
        <v>60</v>
      </c>
      <c r="G390" s="8" t="str">
        <f t="shared" si="67"/>
        <v>2</v>
      </c>
      <c r="H390" s="9"/>
    </row>
    <row r="391" spans="1:8" ht="23.25" x14ac:dyDescent="0.55000000000000004">
      <c r="A391" s="6">
        <v>9</v>
      </c>
      <c r="B391" s="33" t="s">
        <v>27</v>
      </c>
      <c r="C391" s="16">
        <v>41</v>
      </c>
      <c r="D391" s="8">
        <v>12</v>
      </c>
      <c r="E391" s="8">
        <v>12</v>
      </c>
      <c r="F391" s="8">
        <f t="shared" si="66"/>
        <v>65</v>
      </c>
      <c r="G391" s="8" t="str">
        <f t="shared" si="67"/>
        <v>2.5</v>
      </c>
      <c r="H391" s="9"/>
    </row>
    <row r="392" spans="1:8" ht="24" customHeight="1" x14ac:dyDescent="0.55000000000000004">
      <c r="A392" s="6">
        <v>10</v>
      </c>
      <c r="B392" s="33" t="s">
        <v>174</v>
      </c>
      <c r="C392" s="16">
        <v>41</v>
      </c>
      <c r="D392" s="8">
        <v>12</v>
      </c>
      <c r="E392" s="8">
        <v>13</v>
      </c>
      <c r="F392" s="8">
        <f t="shared" si="66"/>
        <v>66</v>
      </c>
      <c r="G392" s="8" t="str">
        <f t="shared" si="67"/>
        <v>2.5</v>
      </c>
      <c r="H392" s="9"/>
    </row>
    <row r="393" spans="1:8" ht="23.25" x14ac:dyDescent="0.55000000000000004">
      <c r="A393" s="6">
        <v>11</v>
      </c>
      <c r="B393" s="33" t="s">
        <v>28</v>
      </c>
      <c r="C393" s="16">
        <v>42</v>
      </c>
      <c r="D393" s="8">
        <v>12</v>
      </c>
      <c r="E393" s="8">
        <v>13</v>
      </c>
      <c r="F393" s="8">
        <f t="shared" si="66"/>
        <v>67</v>
      </c>
      <c r="G393" s="8" t="str">
        <f t="shared" si="67"/>
        <v>2.5</v>
      </c>
      <c r="H393" s="9"/>
    </row>
    <row r="394" spans="1:8" ht="23.25" x14ac:dyDescent="0.55000000000000004">
      <c r="A394" s="6">
        <v>12</v>
      </c>
      <c r="B394" s="33" t="s">
        <v>29</v>
      </c>
      <c r="C394" s="16">
        <v>45</v>
      </c>
      <c r="D394" s="8">
        <v>12</v>
      </c>
      <c r="E394" s="8">
        <v>12</v>
      </c>
      <c r="F394" s="8">
        <f t="shared" si="66"/>
        <v>69</v>
      </c>
      <c r="G394" s="8" t="str">
        <f t="shared" si="67"/>
        <v>2.5</v>
      </c>
      <c r="H394" s="9"/>
    </row>
    <row r="395" spans="1:8" ht="23.25" x14ac:dyDescent="0.55000000000000004">
      <c r="A395" s="6">
        <v>13</v>
      </c>
      <c r="B395" s="33" t="s">
        <v>30</v>
      </c>
      <c r="C395" s="16">
        <v>53</v>
      </c>
      <c r="D395" s="8">
        <v>15</v>
      </c>
      <c r="E395" s="8">
        <v>16</v>
      </c>
      <c r="F395" s="8">
        <f t="shared" si="66"/>
        <v>84</v>
      </c>
      <c r="G395" s="8" t="str">
        <f t="shared" si="67"/>
        <v>4</v>
      </c>
      <c r="H395" s="9"/>
    </row>
    <row r="396" spans="1:8" ht="23.25" x14ac:dyDescent="0.55000000000000004">
      <c r="A396" s="6">
        <v>14</v>
      </c>
      <c r="B396" s="33" t="s">
        <v>31</v>
      </c>
      <c r="C396" s="16">
        <v>56</v>
      </c>
      <c r="D396" s="8">
        <v>13</v>
      </c>
      <c r="E396" s="8">
        <v>14</v>
      </c>
      <c r="F396" s="8">
        <f t="shared" si="66"/>
        <v>83</v>
      </c>
      <c r="G396" s="8" t="str">
        <f t="shared" si="67"/>
        <v>4</v>
      </c>
      <c r="H396" s="9"/>
    </row>
    <row r="397" spans="1:8" ht="23.25" x14ac:dyDescent="0.55000000000000004">
      <c r="A397" s="6">
        <v>15</v>
      </c>
      <c r="B397" s="33" t="s">
        <v>58</v>
      </c>
      <c r="C397" s="66">
        <v>50</v>
      </c>
      <c r="D397" s="66">
        <v>13</v>
      </c>
      <c r="E397" s="66">
        <v>15</v>
      </c>
      <c r="F397" s="8">
        <f t="shared" si="66"/>
        <v>78</v>
      </c>
      <c r="G397" s="8" t="str">
        <f t="shared" si="67"/>
        <v>3.5</v>
      </c>
      <c r="H397" s="9"/>
    </row>
    <row r="398" spans="1:8" ht="23.25" x14ac:dyDescent="0.55000000000000004">
      <c r="A398" s="9"/>
      <c r="B398" s="29" t="s">
        <v>5</v>
      </c>
      <c r="C398" s="10">
        <f>SUM(C383:C397)</f>
        <v>693</v>
      </c>
      <c r="D398" s="10">
        <f t="shared" ref="D398" si="68">SUM(D383:D397)</f>
        <v>194</v>
      </c>
      <c r="E398" s="10">
        <f t="shared" ref="E398" si="69">SUM(E383:E397)</f>
        <v>205</v>
      </c>
      <c r="F398" s="10">
        <f t="shared" ref="F398" si="70">SUM(F383:F397)</f>
        <v>1092</v>
      </c>
      <c r="G398" s="9"/>
      <c r="H398" s="9"/>
    </row>
    <row r="399" spans="1:8" ht="23.25" x14ac:dyDescent="0.55000000000000004">
      <c r="A399" s="11"/>
      <c r="B399" s="5" t="s">
        <v>12</v>
      </c>
      <c r="C399" s="12">
        <f>C398/15</f>
        <v>46.2</v>
      </c>
      <c r="D399" s="12">
        <f t="shared" ref="D399" si="71">D398/15</f>
        <v>12.933333333333334</v>
      </c>
      <c r="E399" s="12">
        <f t="shared" ref="E399" si="72">E398/15</f>
        <v>13.666666666666666</v>
      </c>
      <c r="F399" s="12">
        <f t="shared" ref="F399" si="73">F398/15</f>
        <v>72.8</v>
      </c>
      <c r="G399" s="11"/>
      <c r="H399" s="11"/>
    </row>
    <row r="400" spans="1:8" ht="23.25" x14ac:dyDescent="0.55000000000000004">
      <c r="A400" s="13"/>
      <c r="B400" s="13"/>
      <c r="C400" s="14"/>
      <c r="D400" s="14"/>
      <c r="E400" s="14"/>
      <c r="F400" s="14"/>
      <c r="G400" s="1"/>
      <c r="H400" s="1"/>
    </row>
    <row r="401" spans="1:8" ht="23.25" x14ac:dyDescent="0.55000000000000004">
      <c r="A401" s="1"/>
      <c r="B401" s="1"/>
      <c r="C401" s="1" t="s">
        <v>13</v>
      </c>
      <c r="D401" s="1"/>
      <c r="E401" s="1"/>
      <c r="F401" s="1"/>
      <c r="G401" s="1"/>
      <c r="H401" s="1"/>
    </row>
    <row r="402" spans="1:8" ht="23.25" x14ac:dyDescent="0.55000000000000004">
      <c r="A402" s="1"/>
      <c r="B402" s="1"/>
      <c r="C402" s="1" t="s">
        <v>14</v>
      </c>
      <c r="D402" s="1"/>
      <c r="E402" s="1"/>
      <c r="F402" s="1"/>
      <c r="G402" s="1"/>
      <c r="H402" s="1"/>
    </row>
    <row r="403" spans="1:8" ht="23.25" x14ac:dyDescent="0.55000000000000004">
      <c r="A403" s="1"/>
      <c r="B403" s="1"/>
      <c r="C403" s="1" t="s">
        <v>15</v>
      </c>
      <c r="D403" s="1"/>
      <c r="E403" s="1"/>
      <c r="F403" s="1"/>
      <c r="G403" s="1"/>
      <c r="H403" s="1"/>
    </row>
    <row r="404" spans="1:8" ht="23.25" x14ac:dyDescent="0.55000000000000004">
      <c r="A404" s="1"/>
      <c r="B404" s="1"/>
      <c r="C404" s="1"/>
      <c r="D404" s="1"/>
      <c r="E404" s="1"/>
      <c r="F404" s="1"/>
      <c r="G404" s="1"/>
      <c r="H404" s="1"/>
    </row>
    <row r="405" spans="1:8" ht="23.25" x14ac:dyDescent="0.55000000000000004">
      <c r="A405" s="1"/>
      <c r="B405" s="1"/>
      <c r="C405" s="1"/>
      <c r="D405" s="1"/>
      <c r="E405" s="1"/>
      <c r="F405" s="1"/>
      <c r="G405" s="1"/>
      <c r="H405" s="1"/>
    </row>
    <row r="406" spans="1:8" ht="23.25" x14ac:dyDescent="0.55000000000000004">
      <c r="A406" s="1"/>
      <c r="B406" s="1"/>
      <c r="C406" s="1"/>
      <c r="D406" s="1"/>
      <c r="E406" s="1"/>
      <c r="F406" s="1"/>
      <c r="G406" s="1"/>
      <c r="H406" s="1"/>
    </row>
    <row r="407" spans="1:8" ht="23.25" x14ac:dyDescent="0.55000000000000004">
      <c r="A407" s="1"/>
      <c r="B407" s="1"/>
      <c r="C407" s="1"/>
      <c r="D407" s="1"/>
      <c r="E407" s="1"/>
      <c r="F407" s="1"/>
      <c r="G407" s="1"/>
      <c r="H407" s="1"/>
    </row>
    <row r="408" spans="1:8" ht="23.25" x14ac:dyDescent="0.55000000000000004">
      <c r="A408" s="1"/>
      <c r="B408" s="1"/>
      <c r="C408" s="1"/>
      <c r="D408" s="1"/>
      <c r="E408" s="1"/>
      <c r="F408" s="1"/>
      <c r="G408" s="1"/>
      <c r="H408" s="1"/>
    </row>
    <row r="409" spans="1:8" ht="23.25" x14ac:dyDescent="0.55000000000000004">
      <c r="A409" s="1"/>
      <c r="B409" s="1"/>
      <c r="C409" s="1"/>
      <c r="D409" s="1"/>
      <c r="E409" s="1"/>
      <c r="F409" s="1"/>
      <c r="G409" s="1"/>
      <c r="H409" s="1"/>
    </row>
    <row r="410" spans="1:8" ht="23.25" x14ac:dyDescent="0.55000000000000004">
      <c r="A410" s="1"/>
      <c r="B410" s="1"/>
      <c r="C410" s="1"/>
      <c r="D410" s="1"/>
      <c r="E410" s="1"/>
      <c r="F410" s="1"/>
      <c r="G410" s="1"/>
      <c r="H410" s="1"/>
    </row>
    <row r="411" spans="1:8" ht="23.25" x14ac:dyDescent="0.55000000000000004">
      <c r="A411" s="1"/>
      <c r="B411" s="1"/>
      <c r="C411" s="1"/>
      <c r="D411" s="1"/>
      <c r="E411" s="1"/>
      <c r="F411" s="1"/>
      <c r="G411" s="1"/>
      <c r="H411" s="1"/>
    </row>
    <row r="412" spans="1:8" ht="23.25" x14ac:dyDescent="0.55000000000000004">
      <c r="A412" s="1"/>
      <c r="B412" s="1"/>
      <c r="C412" s="1"/>
      <c r="D412" s="1"/>
      <c r="E412" s="1"/>
      <c r="F412" s="1"/>
      <c r="G412" s="1"/>
      <c r="H412" s="1"/>
    </row>
    <row r="413" spans="1:8" ht="23.25" x14ac:dyDescent="0.55000000000000004">
      <c r="A413" s="1"/>
      <c r="B413" s="1"/>
      <c r="C413" s="1"/>
      <c r="D413" s="1"/>
      <c r="E413" s="1"/>
      <c r="F413" s="1"/>
      <c r="G413" s="1"/>
      <c r="H413" s="1"/>
    </row>
    <row r="414" spans="1:8" ht="23.25" x14ac:dyDescent="0.55000000000000004">
      <c r="A414" s="1"/>
      <c r="B414" s="1"/>
      <c r="C414" s="1"/>
      <c r="D414" s="1"/>
      <c r="E414" s="1"/>
      <c r="F414" s="1"/>
      <c r="G414" s="1"/>
      <c r="H414" s="1"/>
    </row>
    <row r="415" spans="1:8" ht="23.25" x14ac:dyDescent="0.55000000000000004">
      <c r="A415" s="1"/>
      <c r="B415" s="1"/>
      <c r="C415" s="1"/>
      <c r="D415" s="1"/>
      <c r="E415" s="1"/>
      <c r="F415" s="1"/>
      <c r="G415" s="1"/>
      <c r="H415" s="1"/>
    </row>
    <row r="416" spans="1:8" ht="23.25" x14ac:dyDescent="0.55000000000000004">
      <c r="A416" s="1"/>
      <c r="B416" s="1"/>
      <c r="C416" s="1"/>
      <c r="D416" s="1"/>
      <c r="E416" s="1"/>
      <c r="F416" s="1"/>
      <c r="G416" s="1"/>
      <c r="H416" s="1"/>
    </row>
    <row r="417" spans="1:8" ht="23.25" x14ac:dyDescent="0.55000000000000004">
      <c r="A417" s="1"/>
      <c r="B417" s="1"/>
      <c r="C417" s="1"/>
      <c r="D417" s="1"/>
      <c r="E417" s="1"/>
      <c r="F417" s="1"/>
      <c r="G417" s="1"/>
      <c r="H417" s="1"/>
    </row>
    <row r="418" spans="1:8" ht="23.25" x14ac:dyDescent="0.55000000000000004">
      <c r="A418" s="1"/>
      <c r="B418" s="1"/>
      <c r="C418" s="1"/>
      <c r="D418" s="1"/>
      <c r="E418" s="1"/>
      <c r="F418" s="1"/>
      <c r="G418" s="1"/>
      <c r="H418" s="1"/>
    </row>
    <row r="419" spans="1:8" ht="23.25" x14ac:dyDescent="0.55000000000000004">
      <c r="A419" s="1"/>
      <c r="B419" s="1"/>
      <c r="C419" s="1"/>
      <c r="D419" s="1"/>
      <c r="E419" s="1"/>
      <c r="F419" s="1"/>
      <c r="G419" s="1"/>
      <c r="H419" s="1"/>
    </row>
    <row r="420" spans="1:8" ht="23.25" x14ac:dyDescent="0.55000000000000004">
      <c r="A420" s="1"/>
      <c r="B420" s="1"/>
      <c r="C420" s="1"/>
      <c r="D420" s="1"/>
      <c r="E420" s="1"/>
      <c r="F420" s="1"/>
      <c r="G420" s="1"/>
      <c r="H420" s="1"/>
    </row>
  </sheetData>
  <mergeCells count="5">
    <mergeCell ref="B1:G1"/>
    <mergeCell ref="B254:G254"/>
    <mergeCell ref="B128:H128"/>
    <mergeCell ref="B85:G85"/>
    <mergeCell ref="B43:G43"/>
  </mergeCells>
  <phoneticPr fontId="2" type="noConversion"/>
  <printOptions horizontalCentered="1" verticalCentered="1"/>
  <pageMargins left="0.43307086614173229" right="0.35433070866141736" top="0.64" bottom="0.47244094488188981" header="0.43307086614173229" footer="0.47244094488188981"/>
  <pageSetup paperSize="9" scale="80" orientation="portrait" horizontalDpi="4294967294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400"/>
  <sheetViews>
    <sheetView view="pageBreakPreview" zoomScaleSheetLayoutView="100" workbookViewId="0">
      <selection activeCell="B3" sqref="B3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96" t="s">
        <v>159</v>
      </c>
      <c r="C1" s="96"/>
      <c r="D1" s="96"/>
      <c r="E1" s="96"/>
      <c r="F1" s="96"/>
      <c r="G1" s="96"/>
      <c r="H1" s="96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30"/>
      <c r="H3" s="30"/>
    </row>
    <row r="4" spans="1:8" ht="23.25" x14ac:dyDescent="0.55000000000000004">
      <c r="A4" s="6">
        <v>1</v>
      </c>
      <c r="B4" s="35" t="s">
        <v>32</v>
      </c>
      <c r="C4" s="15">
        <v>51</v>
      </c>
      <c r="D4" s="7">
        <v>15</v>
      </c>
      <c r="E4" s="7">
        <v>15</v>
      </c>
      <c r="F4" s="7">
        <f t="shared" ref="F4:F17" si="0">SUM(C4:E4)</f>
        <v>81</v>
      </c>
      <c r="G4" s="8" t="str">
        <f t="shared" ref="G4:G17" si="1">IF(F4&gt;79,"4",IF(F4&gt;74,"3.5",IF(F4&gt;69,"3",IF(F4&gt;64,"2.5",IF(F4&gt;59,"2",IF(F4&gt;54,"1.5",IF(F4&gt;49,"1","0")))))))</f>
        <v>4</v>
      </c>
      <c r="H4" s="32"/>
    </row>
    <row r="5" spans="1:8" ht="23.25" x14ac:dyDescent="0.55000000000000004">
      <c r="A5" s="6">
        <v>2</v>
      </c>
      <c r="B5" s="33" t="s">
        <v>16</v>
      </c>
      <c r="C5" s="16">
        <v>43</v>
      </c>
      <c r="D5" s="8">
        <v>12</v>
      </c>
      <c r="E5" s="8">
        <v>13</v>
      </c>
      <c r="F5" s="8">
        <f t="shared" si="0"/>
        <v>68</v>
      </c>
      <c r="G5" s="8" t="str">
        <f t="shared" si="1"/>
        <v>2.5</v>
      </c>
      <c r="H5" s="9"/>
    </row>
    <row r="6" spans="1:8" ht="23.25" x14ac:dyDescent="0.55000000000000004">
      <c r="A6" s="6">
        <v>3</v>
      </c>
      <c r="B6" s="33" t="s">
        <v>33</v>
      </c>
      <c r="C6" s="16">
        <v>46</v>
      </c>
      <c r="D6" s="8">
        <v>13</v>
      </c>
      <c r="E6" s="8">
        <v>13</v>
      </c>
      <c r="F6" s="8">
        <f t="shared" si="0"/>
        <v>72</v>
      </c>
      <c r="G6" s="8" t="str">
        <f t="shared" si="1"/>
        <v>3</v>
      </c>
      <c r="H6" s="9"/>
    </row>
    <row r="7" spans="1:8" ht="23.25" x14ac:dyDescent="0.55000000000000004">
      <c r="A7" s="6">
        <v>4</v>
      </c>
      <c r="B7" s="33" t="s">
        <v>34</v>
      </c>
      <c r="C7" s="16">
        <v>58</v>
      </c>
      <c r="D7" s="8">
        <v>15</v>
      </c>
      <c r="E7" s="8">
        <v>13</v>
      </c>
      <c r="F7" s="8">
        <f t="shared" si="0"/>
        <v>86</v>
      </c>
      <c r="G7" s="8" t="str">
        <f t="shared" si="1"/>
        <v>4</v>
      </c>
      <c r="H7" s="9"/>
    </row>
    <row r="8" spans="1:8" ht="23.25" x14ac:dyDescent="0.55000000000000004">
      <c r="A8" s="6">
        <v>5</v>
      </c>
      <c r="B8" s="33" t="s">
        <v>35</v>
      </c>
      <c r="C8" s="16">
        <v>48</v>
      </c>
      <c r="D8" s="8">
        <v>12</v>
      </c>
      <c r="E8" s="8">
        <v>13</v>
      </c>
      <c r="F8" s="8">
        <f t="shared" si="0"/>
        <v>73</v>
      </c>
      <c r="G8" s="8" t="str">
        <f t="shared" si="1"/>
        <v>3</v>
      </c>
      <c r="H8" s="9"/>
    </row>
    <row r="9" spans="1:8" ht="23.25" x14ac:dyDescent="0.55000000000000004">
      <c r="A9" s="6">
        <v>6</v>
      </c>
      <c r="B9" s="33" t="s">
        <v>36</v>
      </c>
      <c r="C9" s="16">
        <v>43</v>
      </c>
      <c r="D9" s="8">
        <v>13</v>
      </c>
      <c r="E9" s="8">
        <v>12</v>
      </c>
      <c r="F9" s="8">
        <f t="shared" si="0"/>
        <v>68</v>
      </c>
      <c r="G9" s="8" t="str">
        <f t="shared" si="1"/>
        <v>2.5</v>
      </c>
      <c r="H9" s="9"/>
    </row>
    <row r="10" spans="1:8" ht="23.25" x14ac:dyDescent="0.55000000000000004">
      <c r="A10" s="6">
        <v>7</v>
      </c>
      <c r="B10" s="33" t="s">
        <v>41</v>
      </c>
      <c r="C10" s="16">
        <v>38</v>
      </c>
      <c r="D10" s="8">
        <v>10</v>
      </c>
      <c r="E10" s="8">
        <v>10</v>
      </c>
      <c r="F10" s="8">
        <f t="shared" si="0"/>
        <v>58</v>
      </c>
      <c r="G10" s="8" t="str">
        <f t="shared" si="1"/>
        <v>1.5</v>
      </c>
      <c r="H10" s="9"/>
    </row>
    <row r="11" spans="1:8" ht="23.25" x14ac:dyDescent="0.55000000000000004">
      <c r="A11" s="6">
        <v>8</v>
      </c>
      <c r="B11" s="33" t="s">
        <v>17</v>
      </c>
      <c r="C11" s="16">
        <v>57</v>
      </c>
      <c r="D11" s="8">
        <v>17</v>
      </c>
      <c r="E11" s="8">
        <v>17</v>
      </c>
      <c r="F11" s="8">
        <f t="shared" si="0"/>
        <v>91</v>
      </c>
      <c r="G11" s="8" t="str">
        <f t="shared" si="1"/>
        <v>4</v>
      </c>
      <c r="H11" s="9"/>
    </row>
    <row r="12" spans="1:8" ht="23.25" x14ac:dyDescent="0.55000000000000004">
      <c r="A12" s="6">
        <v>9</v>
      </c>
      <c r="B12" s="33" t="s">
        <v>37</v>
      </c>
      <c r="C12" s="16">
        <v>56</v>
      </c>
      <c r="D12" s="8">
        <v>18</v>
      </c>
      <c r="E12" s="8">
        <v>16</v>
      </c>
      <c r="F12" s="8">
        <f t="shared" si="0"/>
        <v>90</v>
      </c>
      <c r="G12" s="8" t="str">
        <f t="shared" si="1"/>
        <v>4</v>
      </c>
      <c r="H12" s="9"/>
    </row>
    <row r="13" spans="1:8" ht="23.25" x14ac:dyDescent="0.55000000000000004">
      <c r="A13" s="6">
        <v>10</v>
      </c>
      <c r="B13" s="33" t="s">
        <v>18</v>
      </c>
      <c r="C13" s="16">
        <v>43</v>
      </c>
      <c r="D13" s="8">
        <v>12</v>
      </c>
      <c r="E13" s="8">
        <v>12</v>
      </c>
      <c r="F13" s="8">
        <f t="shared" si="0"/>
        <v>67</v>
      </c>
      <c r="G13" s="8" t="str">
        <f t="shared" si="1"/>
        <v>2.5</v>
      </c>
      <c r="H13" s="9"/>
    </row>
    <row r="14" spans="1:8" ht="23.25" x14ac:dyDescent="0.55000000000000004">
      <c r="A14" s="6">
        <v>11</v>
      </c>
      <c r="B14" s="33" t="s">
        <v>38</v>
      </c>
      <c r="C14" s="16">
        <v>55</v>
      </c>
      <c r="D14" s="8">
        <v>17</v>
      </c>
      <c r="E14" s="8">
        <v>13</v>
      </c>
      <c r="F14" s="8">
        <f t="shared" si="0"/>
        <v>85</v>
      </c>
      <c r="G14" s="8" t="str">
        <f t="shared" si="1"/>
        <v>4</v>
      </c>
      <c r="H14" s="9"/>
    </row>
    <row r="15" spans="1:8" ht="23.25" x14ac:dyDescent="0.55000000000000004">
      <c r="A15" s="6">
        <v>12</v>
      </c>
      <c r="B15" s="33" t="s">
        <v>39</v>
      </c>
      <c r="C15" s="16">
        <v>48</v>
      </c>
      <c r="D15" s="8">
        <v>13</v>
      </c>
      <c r="E15" s="8">
        <v>14</v>
      </c>
      <c r="F15" s="8">
        <f t="shared" si="0"/>
        <v>75</v>
      </c>
      <c r="G15" s="8" t="str">
        <f t="shared" si="1"/>
        <v>3.5</v>
      </c>
      <c r="H15" s="9"/>
    </row>
    <row r="16" spans="1:8" ht="23.25" x14ac:dyDescent="0.55000000000000004">
      <c r="A16" s="6">
        <v>13</v>
      </c>
      <c r="B16" s="33" t="s">
        <v>19</v>
      </c>
      <c r="C16" s="16">
        <v>49</v>
      </c>
      <c r="D16" s="8">
        <v>13</v>
      </c>
      <c r="E16" s="8">
        <v>13</v>
      </c>
      <c r="F16" s="8">
        <f t="shared" si="0"/>
        <v>75</v>
      </c>
      <c r="G16" s="8" t="str">
        <f t="shared" si="1"/>
        <v>3.5</v>
      </c>
      <c r="H16" s="9"/>
    </row>
    <row r="17" spans="1:8" ht="23.25" x14ac:dyDescent="0.55000000000000004">
      <c r="A17" s="6">
        <v>14</v>
      </c>
      <c r="B17" s="33" t="s">
        <v>40</v>
      </c>
      <c r="C17" s="16">
        <v>51</v>
      </c>
      <c r="D17" s="8">
        <v>15</v>
      </c>
      <c r="E17" s="8">
        <v>14</v>
      </c>
      <c r="F17" s="8">
        <f t="shared" si="0"/>
        <v>80</v>
      </c>
      <c r="G17" s="8" t="str">
        <f t="shared" si="1"/>
        <v>4</v>
      </c>
      <c r="H17" s="9"/>
    </row>
    <row r="18" spans="1:8" ht="23.25" x14ac:dyDescent="0.55000000000000004">
      <c r="A18" s="6"/>
      <c r="B18" s="29" t="s">
        <v>5</v>
      </c>
      <c r="C18" s="16">
        <f>SUM(C4:C17)</f>
        <v>686</v>
      </c>
      <c r="D18" s="16">
        <f t="shared" ref="D18:F18" si="2">SUM(D4:D17)</f>
        <v>195</v>
      </c>
      <c r="E18" s="16">
        <f t="shared" si="2"/>
        <v>188</v>
      </c>
      <c r="F18" s="16">
        <f t="shared" si="2"/>
        <v>1069</v>
      </c>
      <c r="G18" s="8"/>
      <c r="H18" s="9"/>
    </row>
    <row r="19" spans="1:8" ht="23.25" x14ac:dyDescent="0.55000000000000004">
      <c r="A19" s="47"/>
      <c r="B19" s="47" t="s">
        <v>12</v>
      </c>
      <c r="C19" s="48">
        <f>C18/14</f>
        <v>49</v>
      </c>
      <c r="D19" s="49">
        <f t="shared" ref="D19:F19" si="3">D18/14</f>
        <v>13.928571428571429</v>
      </c>
      <c r="E19" s="49">
        <f t="shared" si="3"/>
        <v>13.428571428571429</v>
      </c>
      <c r="F19" s="49">
        <f t="shared" si="3"/>
        <v>76.357142857142861</v>
      </c>
      <c r="G19" s="47"/>
      <c r="H19" s="11"/>
    </row>
    <row r="20" spans="1:8" ht="23.25" x14ac:dyDescent="0.55000000000000004">
      <c r="A20" s="18"/>
      <c r="B20" s="34"/>
      <c r="C20" s="18"/>
      <c r="D20" s="18"/>
      <c r="E20" s="18"/>
      <c r="F20" s="18"/>
      <c r="G20" s="18"/>
      <c r="H20" s="13"/>
    </row>
    <row r="21" spans="1:8" ht="23.25" x14ac:dyDescent="0.55000000000000004">
      <c r="A21" s="18"/>
      <c r="B21" s="34"/>
      <c r="C21" s="1" t="s">
        <v>13</v>
      </c>
      <c r="D21" s="18"/>
      <c r="E21" s="18"/>
      <c r="F21" s="18"/>
      <c r="G21" s="18"/>
      <c r="H21" s="13"/>
    </row>
    <row r="22" spans="1:8" ht="23.25" x14ac:dyDescent="0.55000000000000004">
      <c r="A22" s="18"/>
      <c r="B22" s="34"/>
      <c r="C22" s="1" t="s">
        <v>14</v>
      </c>
      <c r="D22" s="18"/>
      <c r="E22" s="18"/>
      <c r="F22" s="18"/>
      <c r="G22" s="18"/>
      <c r="H22" s="13"/>
    </row>
    <row r="23" spans="1:8" ht="23.25" x14ac:dyDescent="0.55000000000000004">
      <c r="A23" s="18"/>
      <c r="B23" s="34"/>
      <c r="C23" s="1" t="s">
        <v>15</v>
      </c>
      <c r="D23" s="18"/>
      <c r="E23" s="18"/>
      <c r="F23" s="18"/>
      <c r="G23" s="18"/>
      <c r="H23" s="13"/>
    </row>
    <row r="24" spans="1:8" ht="23.25" x14ac:dyDescent="0.55000000000000004">
      <c r="A24" s="18"/>
      <c r="B24" s="34"/>
      <c r="C24" s="18"/>
      <c r="D24" s="18"/>
      <c r="E24" s="18"/>
      <c r="F24" s="18"/>
      <c r="G24" s="18"/>
      <c r="H24" s="13"/>
    </row>
    <row r="25" spans="1:8" ht="23.25" x14ac:dyDescent="0.55000000000000004">
      <c r="A25" s="18"/>
      <c r="B25" s="34"/>
      <c r="C25" s="18"/>
      <c r="D25" s="18"/>
      <c r="E25" s="18"/>
      <c r="F25" s="18"/>
      <c r="G25" s="18"/>
      <c r="H25" s="13"/>
    </row>
    <row r="26" spans="1:8" ht="23.25" x14ac:dyDescent="0.55000000000000004">
      <c r="A26" s="13"/>
      <c r="B26" s="36"/>
      <c r="C26" s="20"/>
      <c r="D26" s="20"/>
      <c r="E26" s="20"/>
      <c r="F26" s="20"/>
      <c r="G26" s="13"/>
      <c r="H26" s="13"/>
    </row>
    <row r="27" spans="1:8" ht="23.25" x14ac:dyDescent="0.55000000000000004">
      <c r="A27" s="13"/>
      <c r="B27" s="18"/>
      <c r="C27" s="14"/>
      <c r="D27" s="14"/>
      <c r="E27" s="14"/>
      <c r="F27" s="14"/>
      <c r="G27" s="13"/>
      <c r="H27" s="13"/>
    </row>
    <row r="28" spans="1:8" ht="23.25" x14ac:dyDescent="0.55000000000000004">
      <c r="A28" s="13"/>
      <c r="B28" s="13"/>
      <c r="C28" s="14"/>
      <c r="D28" s="14"/>
      <c r="E28" s="14"/>
      <c r="F28" s="14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96" t="s">
        <v>160</v>
      </c>
      <c r="C41" s="96"/>
      <c r="D41" s="96"/>
      <c r="E41" s="96"/>
      <c r="F41" s="96"/>
      <c r="G41" s="96"/>
      <c r="H41" s="96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30"/>
      <c r="H43" s="30"/>
    </row>
    <row r="44" spans="1:8" ht="23.25" x14ac:dyDescent="0.55000000000000004">
      <c r="A44" s="6">
        <v>1</v>
      </c>
      <c r="B44" s="35" t="s">
        <v>32</v>
      </c>
      <c r="C44" s="15">
        <v>48</v>
      </c>
      <c r="D44" s="89">
        <v>17</v>
      </c>
      <c r="E44" s="89">
        <v>15</v>
      </c>
      <c r="F44" s="7">
        <f t="shared" ref="F44:F57" si="4">SUM(C44:E44)</f>
        <v>80</v>
      </c>
      <c r="G44" s="8" t="str">
        <f t="shared" ref="G44:G57" si="5">IF(F44&gt;79,"4",IF(F44&gt;74,"3.5",IF(F44&gt;69,"3",IF(F44&gt;64,"2.5",IF(F44&gt;59,"2",IF(F44&gt;54,"1.5",IF(F44&gt;49,"1","0")))))))</f>
        <v>4</v>
      </c>
      <c r="H44" s="32"/>
    </row>
    <row r="45" spans="1:8" ht="23.25" x14ac:dyDescent="0.55000000000000004">
      <c r="A45" s="6">
        <v>2</v>
      </c>
      <c r="B45" s="33" t="s">
        <v>16</v>
      </c>
      <c r="C45" s="16">
        <v>50</v>
      </c>
      <c r="D45" s="90">
        <v>11</v>
      </c>
      <c r="E45" s="90">
        <v>15</v>
      </c>
      <c r="F45" s="8">
        <f t="shared" si="4"/>
        <v>76</v>
      </c>
      <c r="G45" s="8" t="str">
        <f t="shared" si="5"/>
        <v>3.5</v>
      </c>
      <c r="H45" s="9"/>
    </row>
    <row r="46" spans="1:8" ht="23.25" x14ac:dyDescent="0.55000000000000004">
      <c r="A46" s="6">
        <v>3</v>
      </c>
      <c r="B46" s="33" t="s">
        <v>33</v>
      </c>
      <c r="C46" s="16">
        <v>42</v>
      </c>
      <c r="D46" s="90">
        <v>12</v>
      </c>
      <c r="E46" s="90">
        <v>6</v>
      </c>
      <c r="F46" s="8">
        <f t="shared" si="4"/>
        <v>60</v>
      </c>
      <c r="G46" s="8" t="str">
        <f t="shared" si="5"/>
        <v>2</v>
      </c>
      <c r="H46" s="9"/>
    </row>
    <row r="47" spans="1:8" ht="23.25" x14ac:dyDescent="0.55000000000000004">
      <c r="A47" s="6">
        <v>4</v>
      </c>
      <c r="B47" s="33" t="s">
        <v>34</v>
      </c>
      <c r="C47" s="16">
        <v>44</v>
      </c>
      <c r="D47" s="90">
        <v>15</v>
      </c>
      <c r="E47" s="90">
        <v>16</v>
      </c>
      <c r="F47" s="8">
        <f t="shared" si="4"/>
        <v>75</v>
      </c>
      <c r="G47" s="8" t="str">
        <f t="shared" si="5"/>
        <v>3.5</v>
      </c>
      <c r="H47" s="9"/>
    </row>
    <row r="48" spans="1:8" ht="23.25" x14ac:dyDescent="0.55000000000000004">
      <c r="A48" s="6">
        <v>5</v>
      </c>
      <c r="B48" s="33" t="s">
        <v>35</v>
      </c>
      <c r="C48" s="16">
        <v>50</v>
      </c>
      <c r="D48" s="90">
        <v>13</v>
      </c>
      <c r="E48" s="90">
        <v>12</v>
      </c>
      <c r="F48" s="8">
        <f t="shared" si="4"/>
        <v>75</v>
      </c>
      <c r="G48" s="8" t="str">
        <f t="shared" si="5"/>
        <v>3.5</v>
      </c>
      <c r="H48" s="9"/>
    </row>
    <row r="49" spans="1:8" ht="23.25" x14ac:dyDescent="0.55000000000000004">
      <c r="A49" s="6">
        <v>6</v>
      </c>
      <c r="B49" s="33" t="s">
        <v>36</v>
      </c>
      <c r="C49" s="16">
        <v>45</v>
      </c>
      <c r="D49" s="90">
        <v>14</v>
      </c>
      <c r="E49" s="91">
        <v>16</v>
      </c>
      <c r="F49" s="8">
        <f t="shared" si="4"/>
        <v>75</v>
      </c>
      <c r="G49" s="8" t="str">
        <f t="shared" si="5"/>
        <v>3.5</v>
      </c>
      <c r="H49" s="9"/>
    </row>
    <row r="50" spans="1:8" ht="23.25" x14ac:dyDescent="0.55000000000000004">
      <c r="A50" s="6">
        <v>7</v>
      </c>
      <c r="B50" s="33" t="s">
        <v>41</v>
      </c>
      <c r="C50" s="16">
        <v>41</v>
      </c>
      <c r="D50" s="91">
        <v>11</v>
      </c>
      <c r="E50" s="92">
        <v>8</v>
      </c>
      <c r="F50" s="8">
        <f t="shared" si="4"/>
        <v>60</v>
      </c>
      <c r="G50" s="8" t="str">
        <f t="shared" si="5"/>
        <v>2</v>
      </c>
      <c r="H50" s="9"/>
    </row>
    <row r="51" spans="1:8" ht="23.25" x14ac:dyDescent="0.55000000000000004">
      <c r="A51" s="6">
        <v>8</v>
      </c>
      <c r="B51" s="33" t="s">
        <v>17</v>
      </c>
      <c r="C51" s="16">
        <v>58</v>
      </c>
      <c r="D51" s="90">
        <v>17</v>
      </c>
      <c r="E51" s="92">
        <v>15</v>
      </c>
      <c r="F51" s="8">
        <f t="shared" si="4"/>
        <v>90</v>
      </c>
      <c r="G51" s="8" t="str">
        <f t="shared" si="5"/>
        <v>4</v>
      </c>
      <c r="H51" s="9"/>
    </row>
    <row r="52" spans="1:8" ht="23.25" x14ac:dyDescent="0.55000000000000004">
      <c r="A52" s="6">
        <v>9</v>
      </c>
      <c r="B52" s="33" t="s">
        <v>37</v>
      </c>
      <c r="C52" s="16">
        <v>53</v>
      </c>
      <c r="D52" s="91">
        <v>15</v>
      </c>
      <c r="E52" s="90">
        <v>5</v>
      </c>
      <c r="F52" s="8">
        <f t="shared" si="4"/>
        <v>73</v>
      </c>
      <c r="G52" s="8" t="str">
        <f t="shared" si="5"/>
        <v>3</v>
      </c>
      <c r="H52" s="9"/>
    </row>
    <row r="53" spans="1:8" ht="23.25" x14ac:dyDescent="0.55000000000000004">
      <c r="A53" s="6">
        <v>10</v>
      </c>
      <c r="B53" s="33" t="s">
        <v>18</v>
      </c>
      <c r="C53" s="16">
        <v>43</v>
      </c>
      <c r="D53" s="92">
        <v>10</v>
      </c>
      <c r="E53" s="91">
        <v>7</v>
      </c>
      <c r="F53" s="8">
        <f t="shared" si="4"/>
        <v>60</v>
      </c>
      <c r="G53" s="8" t="str">
        <f t="shared" si="5"/>
        <v>2</v>
      </c>
      <c r="H53" s="9"/>
    </row>
    <row r="54" spans="1:8" ht="23.25" x14ac:dyDescent="0.55000000000000004">
      <c r="A54" s="6">
        <v>11</v>
      </c>
      <c r="B54" s="33" t="s">
        <v>38</v>
      </c>
      <c r="C54" s="16">
        <v>51</v>
      </c>
      <c r="D54" s="92">
        <v>16</v>
      </c>
      <c r="E54" s="90">
        <v>13</v>
      </c>
      <c r="F54" s="8">
        <f t="shared" si="4"/>
        <v>80</v>
      </c>
      <c r="G54" s="8" t="str">
        <f t="shared" si="5"/>
        <v>4</v>
      </c>
      <c r="H54" s="9"/>
    </row>
    <row r="55" spans="1:8" ht="23.25" x14ac:dyDescent="0.55000000000000004">
      <c r="A55" s="6">
        <v>12</v>
      </c>
      <c r="B55" s="33" t="s">
        <v>39</v>
      </c>
      <c r="C55" s="16">
        <v>53</v>
      </c>
      <c r="D55" s="92">
        <v>14</v>
      </c>
      <c r="E55" s="90">
        <v>14</v>
      </c>
      <c r="F55" s="8">
        <f t="shared" si="4"/>
        <v>81</v>
      </c>
      <c r="G55" s="8" t="str">
        <f t="shared" si="5"/>
        <v>4</v>
      </c>
      <c r="H55" s="9"/>
    </row>
    <row r="56" spans="1:8" ht="23.25" x14ac:dyDescent="0.55000000000000004">
      <c r="A56" s="6">
        <v>13</v>
      </c>
      <c r="B56" s="33" t="s">
        <v>19</v>
      </c>
      <c r="C56" s="16">
        <v>46</v>
      </c>
      <c r="D56" s="92">
        <v>14</v>
      </c>
      <c r="E56" s="91">
        <v>11</v>
      </c>
      <c r="F56" s="8">
        <f t="shared" si="4"/>
        <v>71</v>
      </c>
      <c r="G56" s="8" t="str">
        <f t="shared" si="5"/>
        <v>3</v>
      </c>
      <c r="H56" s="9"/>
    </row>
    <row r="57" spans="1:8" ht="23.25" x14ac:dyDescent="0.55000000000000004">
      <c r="A57" s="6">
        <v>14</v>
      </c>
      <c r="B57" s="33" t="s">
        <v>40</v>
      </c>
      <c r="C57" s="16">
        <v>46</v>
      </c>
      <c r="D57" s="8">
        <v>14</v>
      </c>
      <c r="E57" s="62">
        <v>10</v>
      </c>
      <c r="F57" s="8">
        <f t="shared" si="4"/>
        <v>70</v>
      </c>
      <c r="G57" s="8" t="str">
        <f t="shared" si="5"/>
        <v>3</v>
      </c>
      <c r="H57" s="9"/>
    </row>
    <row r="58" spans="1:8" ht="23.25" x14ac:dyDescent="0.55000000000000004">
      <c r="A58" s="6"/>
      <c r="B58" s="29" t="s">
        <v>5</v>
      </c>
      <c r="C58" s="16">
        <f>SUM(C44:C57)</f>
        <v>670</v>
      </c>
      <c r="D58" s="16">
        <f t="shared" ref="D58" si="6">SUM(D44:D57)</f>
        <v>193</v>
      </c>
      <c r="E58" s="16">
        <f t="shared" ref="E58" si="7">SUM(E44:E57)</f>
        <v>163</v>
      </c>
      <c r="F58" s="16">
        <f t="shared" ref="F58" si="8">SUM(F44:F57)</f>
        <v>1026</v>
      </c>
      <c r="G58" s="8"/>
      <c r="H58" s="9"/>
    </row>
    <row r="59" spans="1:8" ht="23.25" x14ac:dyDescent="0.55000000000000004">
      <c r="A59" s="47"/>
      <c r="B59" s="47" t="s">
        <v>12</v>
      </c>
      <c r="C59" s="48">
        <f>C58/14</f>
        <v>47.857142857142854</v>
      </c>
      <c r="D59" s="49">
        <f t="shared" ref="D59" si="9">D58/14</f>
        <v>13.785714285714286</v>
      </c>
      <c r="E59" s="49">
        <f t="shared" ref="E59" si="10">E58/14</f>
        <v>11.642857142857142</v>
      </c>
      <c r="F59" s="49">
        <f t="shared" ref="F59" si="11">F58/14</f>
        <v>73.285714285714292</v>
      </c>
      <c r="G59" s="47"/>
      <c r="H59" s="11"/>
    </row>
    <row r="60" spans="1:8" ht="23.25" x14ac:dyDescent="0.55000000000000004">
      <c r="A60" s="18"/>
      <c r="B60" s="34"/>
      <c r="C60" s="18"/>
      <c r="D60" s="18"/>
      <c r="E60" s="18"/>
      <c r="F60" s="18"/>
      <c r="G60" s="18"/>
      <c r="H60" s="13"/>
    </row>
    <row r="61" spans="1:8" ht="23.25" x14ac:dyDescent="0.55000000000000004">
      <c r="A61" s="18"/>
      <c r="B61" s="34"/>
      <c r="C61" s="1" t="s">
        <v>13</v>
      </c>
      <c r="D61" s="18"/>
      <c r="E61" s="18"/>
      <c r="F61" s="18"/>
      <c r="G61" s="18"/>
      <c r="H61" s="13"/>
    </row>
    <row r="62" spans="1:8" ht="23.25" x14ac:dyDescent="0.55000000000000004">
      <c r="A62" s="18"/>
      <c r="B62" s="34"/>
      <c r="C62" s="1" t="s">
        <v>14</v>
      </c>
      <c r="D62" s="18"/>
      <c r="E62" s="18"/>
      <c r="F62" s="18"/>
      <c r="G62" s="18"/>
      <c r="H62" s="13"/>
    </row>
    <row r="63" spans="1:8" ht="23.25" x14ac:dyDescent="0.55000000000000004">
      <c r="A63" s="18"/>
      <c r="B63" s="34"/>
      <c r="C63" s="1" t="s">
        <v>15</v>
      </c>
      <c r="D63" s="18"/>
      <c r="E63" s="18"/>
      <c r="F63" s="18"/>
      <c r="G63" s="18"/>
      <c r="H63" s="13"/>
    </row>
    <row r="64" spans="1:8" ht="23.25" x14ac:dyDescent="0.55000000000000004">
      <c r="A64" s="18"/>
      <c r="B64" s="34"/>
      <c r="C64" s="18"/>
      <c r="D64" s="18"/>
      <c r="E64" s="18"/>
      <c r="F64" s="18"/>
      <c r="G64" s="18"/>
      <c r="H64" s="13"/>
    </row>
    <row r="65" spans="1:8" ht="23.25" x14ac:dyDescent="0.55000000000000004">
      <c r="A65" s="18"/>
      <c r="B65" s="34"/>
      <c r="C65" s="18"/>
      <c r="D65" s="18"/>
      <c r="E65" s="18"/>
      <c r="F65" s="18"/>
      <c r="G65" s="18"/>
      <c r="H65" s="13"/>
    </row>
    <row r="66" spans="1:8" ht="23.25" x14ac:dyDescent="0.55000000000000004">
      <c r="A66" s="13"/>
      <c r="B66" s="36"/>
      <c r="C66" s="20"/>
      <c r="D66" s="20"/>
      <c r="E66" s="20"/>
      <c r="F66" s="20"/>
      <c r="G66" s="13"/>
      <c r="H66" s="13"/>
    </row>
    <row r="67" spans="1:8" ht="23.25" x14ac:dyDescent="0.55000000000000004">
      <c r="A67" s="13"/>
      <c r="B67" s="18"/>
      <c r="C67" s="14"/>
      <c r="D67" s="14"/>
      <c r="E67" s="14"/>
      <c r="F67" s="14"/>
      <c r="G67" s="13"/>
      <c r="H67" s="13"/>
    </row>
    <row r="68" spans="1:8" ht="23.25" x14ac:dyDescent="0.55000000000000004">
      <c r="A68" s="13"/>
      <c r="B68" s="13"/>
      <c r="C68" s="14"/>
      <c r="D68" s="14"/>
      <c r="E68" s="14"/>
      <c r="F68" s="14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s="19" customFormat="1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s="19" customFormat="1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ht="23.25" x14ac:dyDescent="0.55000000000000004">
      <c r="A81" s="1"/>
      <c r="B81" s="96" t="s">
        <v>150</v>
      </c>
      <c r="C81" s="96"/>
      <c r="D81" s="96"/>
      <c r="E81" s="96"/>
      <c r="F81" s="96"/>
      <c r="G81" s="96"/>
      <c r="H81" s="96"/>
    </row>
    <row r="82" spans="1:8" ht="23.25" x14ac:dyDescent="0.55000000000000004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 x14ac:dyDescent="0.55000000000000004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30"/>
      <c r="H83" s="30"/>
    </row>
    <row r="84" spans="1:8" ht="23.25" x14ac:dyDescent="0.55000000000000004">
      <c r="A84" s="6">
        <v>1</v>
      </c>
      <c r="B84" s="35" t="s">
        <v>32</v>
      </c>
      <c r="C84" s="15">
        <v>50</v>
      </c>
      <c r="D84" s="7">
        <v>15</v>
      </c>
      <c r="E84" s="7">
        <v>20</v>
      </c>
      <c r="F84" s="7">
        <f t="shared" ref="F84:F97" si="12">SUM(C84:E84)</f>
        <v>85</v>
      </c>
      <c r="G84" s="8" t="str">
        <f t="shared" ref="G84:G97" si="13">IF(F84&gt;79,"4",IF(F84&gt;74,"3.5",IF(F84&gt;69,"3",IF(F84&gt;64,"2.5",IF(F84&gt;59,"2",IF(F84&gt;54,"1.5",IF(F84&gt;49,"1","0")))))))</f>
        <v>4</v>
      </c>
      <c r="H84" s="32"/>
    </row>
    <row r="85" spans="1:8" ht="23.25" x14ac:dyDescent="0.55000000000000004">
      <c r="A85" s="6">
        <v>2</v>
      </c>
      <c r="B85" s="33" t="s">
        <v>16</v>
      </c>
      <c r="C85" s="16">
        <v>30</v>
      </c>
      <c r="D85" s="8">
        <v>15</v>
      </c>
      <c r="E85" s="8">
        <v>16</v>
      </c>
      <c r="F85" s="8">
        <f t="shared" si="12"/>
        <v>61</v>
      </c>
      <c r="G85" s="8" t="str">
        <f t="shared" si="13"/>
        <v>2</v>
      </c>
      <c r="H85" s="9"/>
    </row>
    <row r="86" spans="1:8" ht="23.25" x14ac:dyDescent="0.55000000000000004">
      <c r="A86" s="6">
        <v>3</v>
      </c>
      <c r="B86" s="33" t="s">
        <v>33</v>
      </c>
      <c r="C86" s="16">
        <v>25</v>
      </c>
      <c r="D86" s="8">
        <v>11</v>
      </c>
      <c r="E86" s="8">
        <v>14</v>
      </c>
      <c r="F86" s="8">
        <f t="shared" si="12"/>
        <v>50</v>
      </c>
      <c r="G86" s="8" t="str">
        <f t="shared" si="13"/>
        <v>1</v>
      </c>
      <c r="H86" s="9"/>
    </row>
    <row r="87" spans="1:8" ht="23.25" x14ac:dyDescent="0.55000000000000004">
      <c r="A87" s="6">
        <v>4</v>
      </c>
      <c r="B87" s="33" t="s">
        <v>34</v>
      </c>
      <c r="C87" s="16">
        <v>52</v>
      </c>
      <c r="D87" s="8">
        <v>19</v>
      </c>
      <c r="E87" s="8">
        <v>20</v>
      </c>
      <c r="F87" s="8">
        <f t="shared" si="12"/>
        <v>91</v>
      </c>
      <c r="G87" s="8" t="str">
        <f t="shared" si="13"/>
        <v>4</v>
      </c>
      <c r="H87" s="9"/>
    </row>
    <row r="88" spans="1:8" ht="23.25" x14ac:dyDescent="0.55000000000000004">
      <c r="A88" s="6">
        <v>5</v>
      </c>
      <c r="B88" s="33" t="s">
        <v>35</v>
      </c>
      <c r="C88" s="16">
        <v>23</v>
      </c>
      <c r="D88" s="8">
        <v>14</v>
      </c>
      <c r="E88" s="8">
        <v>14</v>
      </c>
      <c r="F88" s="8">
        <f t="shared" si="12"/>
        <v>51</v>
      </c>
      <c r="G88" s="8" t="str">
        <f t="shared" si="13"/>
        <v>1</v>
      </c>
      <c r="H88" s="9"/>
    </row>
    <row r="89" spans="1:8" ht="23.25" x14ac:dyDescent="0.55000000000000004">
      <c r="A89" s="6">
        <v>6</v>
      </c>
      <c r="B89" s="33" t="s">
        <v>36</v>
      </c>
      <c r="C89" s="16">
        <v>38</v>
      </c>
      <c r="D89" s="8">
        <v>15</v>
      </c>
      <c r="E89" s="8">
        <v>13</v>
      </c>
      <c r="F89" s="8">
        <f t="shared" si="12"/>
        <v>66</v>
      </c>
      <c r="G89" s="8" t="str">
        <f t="shared" si="13"/>
        <v>2.5</v>
      </c>
      <c r="H89" s="9"/>
    </row>
    <row r="90" spans="1:8" ht="23.25" x14ac:dyDescent="0.55000000000000004">
      <c r="A90" s="6">
        <v>7</v>
      </c>
      <c r="B90" s="33" t="s">
        <v>41</v>
      </c>
      <c r="C90" s="16">
        <v>25</v>
      </c>
      <c r="D90" s="8">
        <v>12</v>
      </c>
      <c r="E90" s="8">
        <v>13</v>
      </c>
      <c r="F90" s="8">
        <f t="shared" si="12"/>
        <v>50</v>
      </c>
      <c r="G90" s="8" t="str">
        <f t="shared" si="13"/>
        <v>1</v>
      </c>
      <c r="H90" s="9"/>
    </row>
    <row r="91" spans="1:8" ht="23.25" x14ac:dyDescent="0.55000000000000004">
      <c r="A91" s="6">
        <v>8</v>
      </c>
      <c r="B91" s="33" t="s">
        <v>17</v>
      </c>
      <c r="C91" s="16">
        <v>57</v>
      </c>
      <c r="D91" s="8">
        <v>20</v>
      </c>
      <c r="E91" s="8">
        <v>20</v>
      </c>
      <c r="F91" s="8">
        <f t="shared" si="12"/>
        <v>97</v>
      </c>
      <c r="G91" s="8" t="str">
        <f t="shared" si="13"/>
        <v>4</v>
      </c>
      <c r="H91" s="9"/>
    </row>
    <row r="92" spans="1:8" ht="23.25" x14ac:dyDescent="0.55000000000000004">
      <c r="A92" s="6">
        <v>9</v>
      </c>
      <c r="B92" s="33" t="s">
        <v>37</v>
      </c>
      <c r="C92" s="16">
        <v>53</v>
      </c>
      <c r="D92" s="8">
        <v>16</v>
      </c>
      <c r="E92" s="8">
        <v>15</v>
      </c>
      <c r="F92" s="8">
        <f t="shared" si="12"/>
        <v>84</v>
      </c>
      <c r="G92" s="8" t="str">
        <f t="shared" si="13"/>
        <v>4</v>
      </c>
      <c r="H92" s="9"/>
    </row>
    <row r="93" spans="1:8" ht="23.25" x14ac:dyDescent="0.55000000000000004">
      <c r="A93" s="6">
        <v>10</v>
      </c>
      <c r="B93" s="33" t="s">
        <v>18</v>
      </c>
      <c r="C93" s="16">
        <v>34</v>
      </c>
      <c r="D93" s="8">
        <v>13</v>
      </c>
      <c r="E93" s="8">
        <v>13</v>
      </c>
      <c r="F93" s="8">
        <f t="shared" si="12"/>
        <v>60</v>
      </c>
      <c r="G93" s="8" t="str">
        <f t="shared" si="13"/>
        <v>2</v>
      </c>
      <c r="H93" s="9"/>
    </row>
    <row r="94" spans="1:8" ht="23.25" x14ac:dyDescent="0.55000000000000004">
      <c r="A94" s="6">
        <v>11</v>
      </c>
      <c r="B94" s="33" t="s">
        <v>38</v>
      </c>
      <c r="C94" s="16">
        <v>48</v>
      </c>
      <c r="D94" s="8">
        <v>18</v>
      </c>
      <c r="E94" s="8">
        <v>16</v>
      </c>
      <c r="F94" s="8">
        <f t="shared" si="12"/>
        <v>82</v>
      </c>
      <c r="G94" s="8" t="str">
        <f t="shared" si="13"/>
        <v>4</v>
      </c>
      <c r="H94" s="9"/>
    </row>
    <row r="95" spans="1:8" ht="23.25" x14ac:dyDescent="0.55000000000000004">
      <c r="A95" s="6">
        <v>12</v>
      </c>
      <c r="B95" s="33" t="s">
        <v>39</v>
      </c>
      <c r="C95" s="16">
        <v>44</v>
      </c>
      <c r="D95" s="8">
        <v>17</v>
      </c>
      <c r="E95" s="8">
        <v>17</v>
      </c>
      <c r="F95" s="8">
        <f t="shared" si="12"/>
        <v>78</v>
      </c>
      <c r="G95" s="8" t="str">
        <f t="shared" si="13"/>
        <v>3.5</v>
      </c>
      <c r="H95" s="9"/>
    </row>
    <row r="96" spans="1:8" ht="23.25" x14ac:dyDescent="0.55000000000000004">
      <c r="A96" s="6">
        <v>13</v>
      </c>
      <c r="B96" s="33" t="s">
        <v>19</v>
      </c>
      <c r="C96" s="16">
        <v>47</v>
      </c>
      <c r="D96" s="8">
        <v>17</v>
      </c>
      <c r="E96" s="8">
        <v>18</v>
      </c>
      <c r="F96" s="8">
        <f t="shared" si="12"/>
        <v>82</v>
      </c>
      <c r="G96" s="8" t="str">
        <f t="shared" si="13"/>
        <v>4</v>
      </c>
      <c r="H96" s="9"/>
    </row>
    <row r="97" spans="1:8" ht="23.25" x14ac:dyDescent="0.55000000000000004">
      <c r="A97" s="6">
        <v>14</v>
      </c>
      <c r="B97" s="33" t="s">
        <v>40</v>
      </c>
      <c r="C97" s="16">
        <v>42</v>
      </c>
      <c r="D97" s="8">
        <v>16</v>
      </c>
      <c r="E97" s="8">
        <v>18</v>
      </c>
      <c r="F97" s="8">
        <f t="shared" si="12"/>
        <v>76</v>
      </c>
      <c r="G97" s="8" t="str">
        <f t="shared" si="13"/>
        <v>3.5</v>
      </c>
      <c r="H97" s="9"/>
    </row>
    <row r="98" spans="1:8" ht="23.25" x14ac:dyDescent="0.55000000000000004">
      <c r="A98" s="6"/>
      <c r="B98" s="29" t="s">
        <v>5</v>
      </c>
      <c r="C98" s="16">
        <f>SUM(C84:C97)</f>
        <v>568</v>
      </c>
      <c r="D98" s="16">
        <f t="shared" ref="D98" si="14">SUM(D84:D97)</f>
        <v>218</v>
      </c>
      <c r="E98" s="16">
        <f t="shared" ref="E98" si="15">SUM(E84:E97)</f>
        <v>227</v>
      </c>
      <c r="F98" s="16">
        <f t="shared" ref="F98" si="16">SUM(F84:F97)</f>
        <v>1013</v>
      </c>
      <c r="G98" s="8"/>
      <c r="H98" s="9"/>
    </row>
    <row r="99" spans="1:8" ht="23.25" x14ac:dyDescent="0.55000000000000004">
      <c r="A99" s="47"/>
      <c r="B99" s="47" t="s">
        <v>12</v>
      </c>
      <c r="C99" s="48">
        <f>C98/14</f>
        <v>40.571428571428569</v>
      </c>
      <c r="D99" s="49">
        <f t="shared" ref="D99" si="17">D98/14</f>
        <v>15.571428571428571</v>
      </c>
      <c r="E99" s="49">
        <f t="shared" ref="E99" si="18">E98/14</f>
        <v>16.214285714285715</v>
      </c>
      <c r="F99" s="49">
        <f t="shared" ref="F99" si="19">F98/14</f>
        <v>72.357142857142861</v>
      </c>
      <c r="G99" s="47"/>
      <c r="H99" s="11"/>
    </row>
    <row r="100" spans="1:8" ht="23.25" x14ac:dyDescent="0.55000000000000004">
      <c r="A100" s="18"/>
      <c r="B100" s="34"/>
      <c r="C100" s="18"/>
      <c r="D100" s="18"/>
      <c r="E100" s="18"/>
      <c r="F100" s="18"/>
      <c r="G100" s="18"/>
      <c r="H100" s="13"/>
    </row>
    <row r="101" spans="1:8" ht="23.25" x14ac:dyDescent="0.55000000000000004">
      <c r="A101" s="18"/>
      <c r="B101" s="34"/>
      <c r="C101" s="1" t="s">
        <v>13</v>
      </c>
      <c r="D101" s="18"/>
      <c r="E101" s="18"/>
      <c r="F101" s="18"/>
      <c r="G101" s="18"/>
      <c r="H101" s="13"/>
    </row>
    <row r="102" spans="1:8" ht="23.25" x14ac:dyDescent="0.55000000000000004">
      <c r="A102" s="18"/>
      <c r="B102" s="34"/>
      <c r="C102" s="1" t="s">
        <v>14</v>
      </c>
      <c r="D102" s="18"/>
      <c r="E102" s="18"/>
      <c r="F102" s="18"/>
      <c r="G102" s="18"/>
      <c r="H102" s="13"/>
    </row>
    <row r="103" spans="1:8" ht="23.25" x14ac:dyDescent="0.55000000000000004">
      <c r="A103" s="18"/>
      <c r="B103" s="34"/>
      <c r="C103" s="1" t="s">
        <v>15</v>
      </c>
      <c r="D103" s="18"/>
      <c r="E103" s="18"/>
      <c r="F103" s="18"/>
      <c r="G103" s="18"/>
      <c r="H103" s="13"/>
    </row>
    <row r="104" spans="1:8" ht="23.25" x14ac:dyDescent="0.55000000000000004">
      <c r="A104" s="18"/>
      <c r="B104" s="34"/>
      <c r="C104" s="18"/>
      <c r="D104" s="18"/>
      <c r="E104" s="18"/>
      <c r="F104" s="18"/>
      <c r="G104" s="18"/>
      <c r="H104" s="13"/>
    </row>
    <row r="105" spans="1:8" ht="23.25" x14ac:dyDescent="0.55000000000000004">
      <c r="A105" s="18"/>
      <c r="B105" s="34"/>
      <c r="C105" s="18"/>
      <c r="D105" s="18"/>
      <c r="E105" s="18"/>
      <c r="F105" s="18"/>
      <c r="G105" s="18"/>
      <c r="H105" s="13"/>
    </row>
    <row r="106" spans="1:8" ht="23.25" x14ac:dyDescent="0.55000000000000004">
      <c r="A106" s="13"/>
      <c r="B106" s="36"/>
      <c r="C106" s="20"/>
      <c r="D106" s="20"/>
      <c r="E106" s="20"/>
      <c r="F106" s="20"/>
      <c r="G106" s="13"/>
      <c r="H106" s="13"/>
    </row>
    <row r="107" spans="1:8" ht="23.25" x14ac:dyDescent="0.55000000000000004">
      <c r="A107" s="13"/>
      <c r="B107" s="18"/>
      <c r="C107" s="14"/>
      <c r="D107" s="14"/>
      <c r="E107" s="14"/>
      <c r="F107" s="14"/>
      <c r="G107" s="13"/>
      <c r="H107" s="13"/>
    </row>
    <row r="108" spans="1:8" ht="23.25" x14ac:dyDescent="0.55000000000000004">
      <c r="A108" s="13"/>
      <c r="B108" s="13"/>
      <c r="C108" s="14"/>
      <c r="D108" s="14"/>
      <c r="E108" s="14"/>
      <c r="F108" s="14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s="19" customFormat="1" ht="23.25" x14ac:dyDescent="0.55000000000000004">
      <c r="A120" s="1"/>
      <c r="B120" s="1"/>
      <c r="C120" s="1"/>
      <c r="D120" s="1"/>
      <c r="E120" s="1"/>
      <c r="F120" s="1"/>
      <c r="G120" s="1"/>
      <c r="H120" s="1"/>
    </row>
    <row r="121" spans="1:8" ht="23.25" x14ac:dyDescent="0.55000000000000004">
      <c r="A121" s="1"/>
      <c r="B121" s="2" t="s">
        <v>151</v>
      </c>
      <c r="C121" s="2"/>
      <c r="D121" s="2"/>
      <c r="E121" s="2"/>
      <c r="F121" s="2"/>
      <c r="G121" s="1"/>
      <c r="H121" s="1"/>
    </row>
    <row r="122" spans="1:8" ht="23.25" x14ac:dyDescent="0.55000000000000004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 x14ac:dyDescent="0.55000000000000004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30"/>
      <c r="H123" s="30"/>
    </row>
    <row r="124" spans="1:8" ht="23.25" x14ac:dyDescent="0.55000000000000004">
      <c r="A124" s="6">
        <v>1</v>
      </c>
      <c r="B124" s="35" t="s">
        <v>32</v>
      </c>
      <c r="C124" s="15">
        <v>55</v>
      </c>
      <c r="D124" s="7">
        <v>13</v>
      </c>
      <c r="E124" s="7">
        <v>14</v>
      </c>
      <c r="F124" s="7">
        <f t="shared" ref="F124:F137" si="20">SUM(C124:E124)</f>
        <v>82</v>
      </c>
      <c r="G124" s="8" t="str">
        <f t="shared" ref="G124:G137" si="21">IF(F124&gt;79,"4",IF(F124&gt;74,"3.5",IF(F124&gt;69,"3",IF(F124&gt;64,"2.5",IF(F124&gt;59,"2",IF(F124&gt;54,"1.5",IF(F124&gt;49,"1","0")))))))</f>
        <v>4</v>
      </c>
      <c r="H124" s="32"/>
    </row>
    <row r="125" spans="1:8" ht="23.25" x14ac:dyDescent="0.55000000000000004">
      <c r="A125" s="6">
        <v>2</v>
      </c>
      <c r="B125" s="33" t="s">
        <v>16</v>
      </c>
      <c r="C125" s="16">
        <v>48</v>
      </c>
      <c r="D125" s="8">
        <v>11</v>
      </c>
      <c r="E125" s="8">
        <v>11</v>
      </c>
      <c r="F125" s="8">
        <f t="shared" si="20"/>
        <v>70</v>
      </c>
      <c r="G125" s="8" t="str">
        <f t="shared" si="21"/>
        <v>3</v>
      </c>
      <c r="H125" s="9"/>
    </row>
    <row r="126" spans="1:8" ht="23.25" x14ac:dyDescent="0.55000000000000004">
      <c r="A126" s="6">
        <v>3</v>
      </c>
      <c r="B126" s="33" t="s">
        <v>33</v>
      </c>
      <c r="C126" s="16">
        <v>45</v>
      </c>
      <c r="D126" s="8">
        <v>10</v>
      </c>
      <c r="E126" s="8">
        <v>10</v>
      </c>
      <c r="F126" s="8">
        <f t="shared" si="20"/>
        <v>65</v>
      </c>
      <c r="G126" s="8" t="str">
        <f t="shared" si="21"/>
        <v>2.5</v>
      </c>
      <c r="H126" s="9"/>
    </row>
    <row r="127" spans="1:8" ht="23.25" x14ac:dyDescent="0.55000000000000004">
      <c r="A127" s="6">
        <v>4</v>
      </c>
      <c r="B127" s="33" t="s">
        <v>34</v>
      </c>
      <c r="C127" s="16">
        <v>54</v>
      </c>
      <c r="D127" s="8">
        <v>15</v>
      </c>
      <c r="E127" s="8">
        <v>15</v>
      </c>
      <c r="F127" s="8">
        <f t="shared" si="20"/>
        <v>84</v>
      </c>
      <c r="G127" s="8" t="str">
        <f t="shared" si="21"/>
        <v>4</v>
      </c>
      <c r="H127" s="9"/>
    </row>
    <row r="128" spans="1:8" ht="23.25" x14ac:dyDescent="0.55000000000000004">
      <c r="A128" s="6">
        <v>5</v>
      </c>
      <c r="B128" s="33" t="s">
        <v>35</v>
      </c>
      <c r="C128" s="16">
        <v>46</v>
      </c>
      <c r="D128" s="8">
        <v>11</v>
      </c>
      <c r="E128" s="8">
        <v>11</v>
      </c>
      <c r="F128" s="8">
        <f t="shared" si="20"/>
        <v>68</v>
      </c>
      <c r="G128" s="8" t="str">
        <f t="shared" si="21"/>
        <v>2.5</v>
      </c>
      <c r="H128" s="9"/>
    </row>
    <row r="129" spans="1:8" ht="23.25" x14ac:dyDescent="0.55000000000000004">
      <c r="A129" s="6">
        <v>6</v>
      </c>
      <c r="B129" s="33" t="s">
        <v>36</v>
      </c>
      <c r="C129" s="16">
        <v>47</v>
      </c>
      <c r="D129" s="8">
        <v>11</v>
      </c>
      <c r="E129" s="8">
        <v>10</v>
      </c>
      <c r="F129" s="8">
        <f t="shared" si="20"/>
        <v>68</v>
      </c>
      <c r="G129" s="8" t="str">
        <f t="shared" si="21"/>
        <v>2.5</v>
      </c>
      <c r="H129" s="9"/>
    </row>
    <row r="130" spans="1:8" ht="23.25" x14ac:dyDescent="0.55000000000000004">
      <c r="A130" s="6">
        <v>7</v>
      </c>
      <c r="B130" s="33" t="s">
        <v>41</v>
      </c>
      <c r="C130" s="16">
        <v>40</v>
      </c>
      <c r="D130" s="8">
        <v>10</v>
      </c>
      <c r="E130" s="8">
        <v>10</v>
      </c>
      <c r="F130" s="8">
        <f t="shared" si="20"/>
        <v>60</v>
      </c>
      <c r="G130" s="8" t="str">
        <f t="shared" si="21"/>
        <v>2</v>
      </c>
      <c r="H130" s="9"/>
    </row>
    <row r="131" spans="1:8" ht="23.25" x14ac:dyDescent="0.55000000000000004">
      <c r="A131" s="6">
        <v>8</v>
      </c>
      <c r="B131" s="33" t="s">
        <v>17</v>
      </c>
      <c r="C131" s="16">
        <v>57</v>
      </c>
      <c r="D131" s="8">
        <v>17</v>
      </c>
      <c r="E131" s="8">
        <v>16</v>
      </c>
      <c r="F131" s="8">
        <f t="shared" si="20"/>
        <v>90</v>
      </c>
      <c r="G131" s="8" t="str">
        <f t="shared" si="21"/>
        <v>4</v>
      </c>
      <c r="H131" s="9"/>
    </row>
    <row r="132" spans="1:8" ht="23.25" x14ac:dyDescent="0.55000000000000004">
      <c r="A132" s="6">
        <v>9</v>
      </c>
      <c r="B132" s="33" t="s">
        <v>37</v>
      </c>
      <c r="C132" s="16">
        <v>54</v>
      </c>
      <c r="D132" s="8">
        <v>16</v>
      </c>
      <c r="E132" s="8">
        <v>15</v>
      </c>
      <c r="F132" s="8">
        <f t="shared" si="20"/>
        <v>85</v>
      </c>
      <c r="G132" s="8" t="str">
        <f t="shared" si="21"/>
        <v>4</v>
      </c>
      <c r="H132" s="9"/>
    </row>
    <row r="133" spans="1:8" ht="23.25" x14ac:dyDescent="0.55000000000000004">
      <c r="A133" s="6">
        <v>10</v>
      </c>
      <c r="B133" s="33" t="s">
        <v>18</v>
      </c>
      <c r="C133" s="16">
        <v>45</v>
      </c>
      <c r="D133" s="8">
        <v>11</v>
      </c>
      <c r="E133" s="8">
        <v>12</v>
      </c>
      <c r="F133" s="8">
        <f t="shared" si="20"/>
        <v>68</v>
      </c>
      <c r="G133" s="8" t="str">
        <f t="shared" si="21"/>
        <v>2.5</v>
      </c>
      <c r="H133" s="9"/>
    </row>
    <row r="134" spans="1:8" ht="23.25" x14ac:dyDescent="0.55000000000000004">
      <c r="A134" s="6">
        <v>11</v>
      </c>
      <c r="B134" s="33" t="s">
        <v>38</v>
      </c>
      <c r="C134" s="16">
        <v>54</v>
      </c>
      <c r="D134" s="8">
        <v>16</v>
      </c>
      <c r="E134" s="8">
        <v>16</v>
      </c>
      <c r="F134" s="8">
        <f t="shared" si="20"/>
        <v>86</v>
      </c>
      <c r="G134" s="8" t="str">
        <f t="shared" si="21"/>
        <v>4</v>
      </c>
      <c r="H134" s="9"/>
    </row>
    <row r="135" spans="1:8" ht="23.25" x14ac:dyDescent="0.55000000000000004">
      <c r="A135" s="6">
        <v>12</v>
      </c>
      <c r="B135" s="33" t="s">
        <v>39</v>
      </c>
      <c r="C135" s="16">
        <v>54</v>
      </c>
      <c r="D135" s="8">
        <v>14</v>
      </c>
      <c r="E135" s="8">
        <v>15</v>
      </c>
      <c r="F135" s="8">
        <f t="shared" si="20"/>
        <v>83</v>
      </c>
      <c r="G135" s="8" t="str">
        <f t="shared" si="21"/>
        <v>4</v>
      </c>
      <c r="H135" s="9"/>
    </row>
    <row r="136" spans="1:8" ht="23.25" x14ac:dyDescent="0.55000000000000004">
      <c r="A136" s="6">
        <v>13</v>
      </c>
      <c r="B136" s="33" t="s">
        <v>19</v>
      </c>
      <c r="C136" s="16">
        <v>50</v>
      </c>
      <c r="D136" s="8">
        <v>14</v>
      </c>
      <c r="E136" s="8">
        <v>12</v>
      </c>
      <c r="F136" s="8">
        <f t="shared" si="20"/>
        <v>76</v>
      </c>
      <c r="G136" s="8" t="str">
        <f t="shared" si="21"/>
        <v>3.5</v>
      </c>
      <c r="H136" s="9"/>
    </row>
    <row r="137" spans="1:8" ht="23.25" x14ac:dyDescent="0.55000000000000004">
      <c r="A137" s="6">
        <v>14</v>
      </c>
      <c r="B137" s="33" t="s">
        <v>40</v>
      </c>
      <c r="C137" s="16">
        <v>49</v>
      </c>
      <c r="D137" s="8">
        <v>14</v>
      </c>
      <c r="E137" s="8">
        <v>12</v>
      </c>
      <c r="F137" s="8">
        <f t="shared" si="20"/>
        <v>75</v>
      </c>
      <c r="G137" s="8" t="str">
        <f t="shared" si="21"/>
        <v>3.5</v>
      </c>
      <c r="H137" s="9"/>
    </row>
    <row r="138" spans="1:8" ht="23.25" x14ac:dyDescent="0.55000000000000004">
      <c r="A138" s="6"/>
      <c r="B138" s="29" t="s">
        <v>5</v>
      </c>
      <c r="C138" s="16">
        <f>SUM(C124:C137)</f>
        <v>698</v>
      </c>
      <c r="D138" s="16">
        <f t="shared" ref="D138" si="22">SUM(D124:D137)</f>
        <v>183</v>
      </c>
      <c r="E138" s="16">
        <f t="shared" ref="E138" si="23">SUM(E124:E137)</f>
        <v>179</v>
      </c>
      <c r="F138" s="16">
        <f t="shared" ref="F138" si="24">SUM(F124:F137)</f>
        <v>1060</v>
      </c>
      <c r="G138" s="8"/>
      <c r="H138" s="9"/>
    </row>
    <row r="139" spans="1:8" ht="23.25" x14ac:dyDescent="0.55000000000000004">
      <c r="A139" s="47"/>
      <c r="B139" s="47" t="s">
        <v>12</v>
      </c>
      <c r="C139" s="48">
        <f>C138/14</f>
        <v>49.857142857142854</v>
      </c>
      <c r="D139" s="49">
        <f t="shared" ref="D139" si="25">D138/14</f>
        <v>13.071428571428571</v>
      </c>
      <c r="E139" s="49">
        <f t="shared" ref="E139" si="26">E138/14</f>
        <v>12.785714285714286</v>
      </c>
      <c r="F139" s="49">
        <f t="shared" ref="F139" si="27">F138/14</f>
        <v>75.714285714285708</v>
      </c>
      <c r="G139" s="47"/>
      <c r="H139" s="11"/>
    </row>
    <row r="140" spans="1:8" ht="23.25" x14ac:dyDescent="0.55000000000000004">
      <c r="A140" s="18"/>
      <c r="B140" s="34"/>
      <c r="C140" s="18"/>
      <c r="D140" s="18"/>
      <c r="E140" s="18"/>
      <c r="F140" s="18"/>
      <c r="G140" s="18"/>
      <c r="H140" s="13"/>
    </row>
    <row r="141" spans="1:8" ht="23.25" x14ac:dyDescent="0.55000000000000004">
      <c r="A141" s="18"/>
      <c r="B141" s="34"/>
      <c r="C141" s="1" t="s">
        <v>13</v>
      </c>
      <c r="D141" s="18"/>
      <c r="E141" s="18"/>
      <c r="F141" s="18"/>
      <c r="G141" s="18"/>
      <c r="H141" s="13"/>
    </row>
    <row r="142" spans="1:8" ht="23.25" x14ac:dyDescent="0.55000000000000004">
      <c r="A142" s="18"/>
      <c r="B142" s="34"/>
      <c r="C142" s="1" t="s">
        <v>14</v>
      </c>
      <c r="D142" s="18"/>
      <c r="E142" s="18"/>
      <c r="F142" s="18"/>
      <c r="G142" s="18"/>
      <c r="H142" s="13"/>
    </row>
    <row r="143" spans="1:8" ht="23.25" x14ac:dyDescent="0.55000000000000004">
      <c r="A143" s="18"/>
      <c r="B143" s="34"/>
      <c r="C143" s="1" t="s">
        <v>15</v>
      </c>
      <c r="D143" s="18"/>
      <c r="E143" s="18"/>
      <c r="F143" s="18"/>
      <c r="G143" s="18"/>
      <c r="H143" s="13"/>
    </row>
    <row r="144" spans="1:8" ht="23.25" x14ac:dyDescent="0.55000000000000004">
      <c r="A144" s="18"/>
      <c r="B144" s="34"/>
      <c r="C144" s="18"/>
      <c r="D144" s="18"/>
      <c r="E144" s="18"/>
      <c r="F144" s="18"/>
      <c r="G144" s="18"/>
      <c r="H144" s="13"/>
    </row>
    <row r="145" spans="1:8" ht="23.25" x14ac:dyDescent="0.55000000000000004">
      <c r="A145" s="18"/>
      <c r="B145" s="34"/>
      <c r="C145" s="18"/>
      <c r="D145" s="18"/>
      <c r="E145" s="18"/>
      <c r="F145" s="18"/>
      <c r="G145" s="18"/>
      <c r="H145" s="13"/>
    </row>
    <row r="146" spans="1:8" ht="23.25" x14ac:dyDescent="0.55000000000000004">
      <c r="A146" s="13"/>
      <c r="B146" s="36"/>
      <c r="C146" s="20"/>
      <c r="D146" s="20"/>
      <c r="E146" s="20"/>
      <c r="F146" s="20"/>
      <c r="G146" s="13"/>
      <c r="H146" s="13"/>
    </row>
    <row r="147" spans="1:8" ht="23.25" x14ac:dyDescent="0.55000000000000004">
      <c r="A147" s="13"/>
      <c r="B147" s="18"/>
      <c r="C147" s="14"/>
      <c r="D147" s="14"/>
      <c r="E147" s="14"/>
      <c r="F147" s="14"/>
      <c r="G147" s="13"/>
      <c r="H147" s="13"/>
    </row>
    <row r="148" spans="1:8" ht="23.25" x14ac:dyDescent="0.55000000000000004">
      <c r="A148" s="13"/>
      <c r="B148" s="13"/>
      <c r="C148" s="14"/>
      <c r="D148" s="14"/>
      <c r="E148" s="14"/>
      <c r="F148" s="14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s="19" customFormat="1" ht="23.25" x14ac:dyDescent="0.55000000000000004">
      <c r="A160" s="1"/>
      <c r="B160" s="1"/>
      <c r="C160" s="1"/>
      <c r="D160" s="1"/>
      <c r="E160" s="1"/>
      <c r="F160" s="1"/>
      <c r="G160" s="1"/>
      <c r="H160" s="1"/>
    </row>
    <row r="161" spans="1:8" s="19" customFormat="1" ht="23.25" x14ac:dyDescent="0.55000000000000004">
      <c r="A161" s="1"/>
      <c r="B161" s="96" t="s">
        <v>152</v>
      </c>
      <c r="C161" s="96"/>
      <c r="D161" s="96"/>
      <c r="E161" s="96"/>
      <c r="F161" s="96"/>
      <c r="G161" s="96"/>
      <c r="H161" s="96"/>
    </row>
    <row r="162" spans="1:8" s="19" customFormat="1" ht="23.25" x14ac:dyDescent="0.55000000000000004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 x14ac:dyDescent="0.55000000000000004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30"/>
      <c r="H163" s="30"/>
    </row>
    <row r="164" spans="1:8" s="19" customFormat="1" ht="23.25" x14ac:dyDescent="0.55000000000000004">
      <c r="A164" s="6">
        <v>1</v>
      </c>
      <c r="B164" s="35" t="s">
        <v>32</v>
      </c>
      <c r="C164" s="15">
        <v>55</v>
      </c>
      <c r="D164" s="7">
        <v>14</v>
      </c>
      <c r="E164" s="7">
        <v>15</v>
      </c>
      <c r="F164" s="7">
        <f t="shared" ref="F164:F177" si="28">SUM(C164:E164)</f>
        <v>84</v>
      </c>
      <c r="G164" s="8" t="str">
        <f t="shared" ref="G164:G177" si="29">IF(F164&gt;79,"4",IF(F164&gt;74,"3.5",IF(F164&gt;69,"3",IF(F164&gt;64,"2.5",IF(F164&gt;59,"2",IF(F164&gt;54,"1.5",IF(F164&gt;49,"1","0")))))))</f>
        <v>4</v>
      </c>
      <c r="H164" s="32"/>
    </row>
    <row r="165" spans="1:8" s="19" customFormat="1" ht="23.25" x14ac:dyDescent="0.55000000000000004">
      <c r="A165" s="6">
        <v>2</v>
      </c>
      <c r="B165" s="33" t="s">
        <v>16</v>
      </c>
      <c r="C165" s="16">
        <v>50</v>
      </c>
      <c r="D165" s="8">
        <v>12</v>
      </c>
      <c r="E165" s="8">
        <v>13</v>
      </c>
      <c r="F165" s="8">
        <f t="shared" si="28"/>
        <v>75</v>
      </c>
      <c r="G165" s="8" t="str">
        <f t="shared" si="29"/>
        <v>3.5</v>
      </c>
      <c r="H165" s="9"/>
    </row>
    <row r="166" spans="1:8" s="19" customFormat="1" ht="23.25" x14ac:dyDescent="0.55000000000000004">
      <c r="A166" s="6">
        <v>3</v>
      </c>
      <c r="B166" s="33" t="s">
        <v>33</v>
      </c>
      <c r="C166" s="16">
        <v>38</v>
      </c>
      <c r="D166" s="8">
        <v>10</v>
      </c>
      <c r="E166" s="8">
        <v>12</v>
      </c>
      <c r="F166" s="8">
        <f t="shared" si="28"/>
        <v>60</v>
      </c>
      <c r="G166" s="8" t="str">
        <f t="shared" si="29"/>
        <v>2</v>
      </c>
      <c r="H166" s="9"/>
    </row>
    <row r="167" spans="1:8" s="19" customFormat="1" ht="23.25" x14ac:dyDescent="0.55000000000000004">
      <c r="A167" s="6">
        <v>4</v>
      </c>
      <c r="B167" s="33" t="s">
        <v>34</v>
      </c>
      <c r="C167" s="16">
        <v>55</v>
      </c>
      <c r="D167" s="8">
        <v>14</v>
      </c>
      <c r="E167" s="8">
        <v>14</v>
      </c>
      <c r="F167" s="8">
        <f t="shared" si="28"/>
        <v>83</v>
      </c>
      <c r="G167" s="8" t="str">
        <f t="shared" si="29"/>
        <v>4</v>
      </c>
      <c r="H167" s="9"/>
    </row>
    <row r="168" spans="1:8" s="19" customFormat="1" ht="23.25" x14ac:dyDescent="0.55000000000000004">
      <c r="A168" s="6">
        <v>5</v>
      </c>
      <c r="B168" s="33" t="s">
        <v>35</v>
      </c>
      <c r="C168" s="16">
        <v>46</v>
      </c>
      <c r="D168" s="8">
        <v>12</v>
      </c>
      <c r="E168" s="8">
        <v>13</v>
      </c>
      <c r="F168" s="8">
        <f t="shared" si="28"/>
        <v>71</v>
      </c>
      <c r="G168" s="8" t="str">
        <f t="shared" si="29"/>
        <v>3</v>
      </c>
      <c r="H168" s="9"/>
    </row>
    <row r="169" spans="1:8" s="19" customFormat="1" ht="23.25" x14ac:dyDescent="0.55000000000000004">
      <c r="A169" s="6">
        <v>6</v>
      </c>
      <c r="B169" s="33" t="s">
        <v>36</v>
      </c>
      <c r="C169" s="16">
        <v>42</v>
      </c>
      <c r="D169" s="8">
        <v>12</v>
      </c>
      <c r="E169" s="8">
        <v>12</v>
      </c>
      <c r="F169" s="8">
        <f t="shared" si="28"/>
        <v>66</v>
      </c>
      <c r="G169" s="8" t="str">
        <f t="shared" si="29"/>
        <v>2.5</v>
      </c>
      <c r="H169" s="9"/>
    </row>
    <row r="170" spans="1:8" s="19" customFormat="1" ht="23.25" x14ac:dyDescent="0.55000000000000004">
      <c r="A170" s="6">
        <v>7</v>
      </c>
      <c r="B170" s="33" t="s">
        <v>41</v>
      </c>
      <c r="C170" s="16">
        <v>35</v>
      </c>
      <c r="D170" s="8">
        <v>10</v>
      </c>
      <c r="E170" s="8">
        <v>10</v>
      </c>
      <c r="F170" s="8">
        <f t="shared" si="28"/>
        <v>55</v>
      </c>
      <c r="G170" s="8" t="str">
        <f t="shared" si="29"/>
        <v>1.5</v>
      </c>
      <c r="H170" s="9"/>
    </row>
    <row r="171" spans="1:8" s="19" customFormat="1" ht="23.25" x14ac:dyDescent="0.55000000000000004">
      <c r="A171" s="6">
        <v>8</v>
      </c>
      <c r="B171" s="33" t="s">
        <v>17</v>
      </c>
      <c r="C171" s="16">
        <v>56</v>
      </c>
      <c r="D171" s="8">
        <v>16</v>
      </c>
      <c r="E171" s="8">
        <v>16</v>
      </c>
      <c r="F171" s="8">
        <f t="shared" si="28"/>
        <v>88</v>
      </c>
      <c r="G171" s="8" t="str">
        <f t="shared" si="29"/>
        <v>4</v>
      </c>
      <c r="H171" s="9"/>
    </row>
    <row r="172" spans="1:8" s="19" customFormat="1" ht="23.25" x14ac:dyDescent="0.55000000000000004">
      <c r="A172" s="6">
        <v>9</v>
      </c>
      <c r="B172" s="33" t="s">
        <v>37</v>
      </c>
      <c r="C172" s="16">
        <v>52</v>
      </c>
      <c r="D172" s="8">
        <v>15</v>
      </c>
      <c r="E172" s="8">
        <v>16</v>
      </c>
      <c r="F172" s="8">
        <f t="shared" si="28"/>
        <v>83</v>
      </c>
      <c r="G172" s="8" t="str">
        <f t="shared" si="29"/>
        <v>4</v>
      </c>
      <c r="H172" s="9"/>
    </row>
    <row r="173" spans="1:8" s="19" customFormat="1" ht="23.25" x14ac:dyDescent="0.55000000000000004">
      <c r="A173" s="6">
        <v>10</v>
      </c>
      <c r="B173" s="33" t="s">
        <v>18</v>
      </c>
      <c r="C173" s="16">
        <v>43</v>
      </c>
      <c r="D173" s="8">
        <v>11</v>
      </c>
      <c r="E173" s="8">
        <v>11</v>
      </c>
      <c r="F173" s="8">
        <f t="shared" si="28"/>
        <v>65</v>
      </c>
      <c r="G173" s="8" t="str">
        <f t="shared" si="29"/>
        <v>2.5</v>
      </c>
      <c r="H173" s="9"/>
    </row>
    <row r="174" spans="1:8" s="19" customFormat="1" ht="23.25" x14ac:dyDescent="0.55000000000000004">
      <c r="A174" s="6">
        <v>11</v>
      </c>
      <c r="B174" s="33" t="s">
        <v>38</v>
      </c>
      <c r="C174" s="16">
        <v>50</v>
      </c>
      <c r="D174" s="8">
        <v>16</v>
      </c>
      <c r="E174" s="8">
        <v>15</v>
      </c>
      <c r="F174" s="8">
        <f t="shared" si="28"/>
        <v>81</v>
      </c>
      <c r="G174" s="8" t="str">
        <f t="shared" si="29"/>
        <v>4</v>
      </c>
      <c r="H174" s="9"/>
    </row>
    <row r="175" spans="1:8" s="19" customFormat="1" ht="23.25" x14ac:dyDescent="0.55000000000000004">
      <c r="A175" s="6">
        <v>12</v>
      </c>
      <c r="B175" s="33" t="s">
        <v>39</v>
      </c>
      <c r="C175" s="16">
        <v>54</v>
      </c>
      <c r="D175" s="8">
        <v>15</v>
      </c>
      <c r="E175" s="8">
        <v>15</v>
      </c>
      <c r="F175" s="8">
        <f t="shared" si="28"/>
        <v>84</v>
      </c>
      <c r="G175" s="8" t="str">
        <f t="shared" si="29"/>
        <v>4</v>
      </c>
      <c r="H175" s="9"/>
    </row>
    <row r="176" spans="1:8" s="19" customFormat="1" ht="23.25" x14ac:dyDescent="0.55000000000000004">
      <c r="A176" s="6">
        <v>13</v>
      </c>
      <c r="B176" s="33" t="s">
        <v>19</v>
      </c>
      <c r="C176" s="16">
        <v>53</v>
      </c>
      <c r="D176" s="8">
        <v>13</v>
      </c>
      <c r="E176" s="8">
        <v>14</v>
      </c>
      <c r="F176" s="8">
        <f t="shared" si="28"/>
        <v>80</v>
      </c>
      <c r="G176" s="8" t="str">
        <f t="shared" si="29"/>
        <v>4</v>
      </c>
      <c r="H176" s="9"/>
    </row>
    <row r="177" spans="1:8" s="19" customFormat="1" ht="23.25" x14ac:dyDescent="0.55000000000000004">
      <c r="A177" s="6">
        <v>14</v>
      </c>
      <c r="B177" s="33" t="s">
        <v>40</v>
      </c>
      <c r="C177" s="16">
        <v>51</v>
      </c>
      <c r="D177" s="8">
        <v>14</v>
      </c>
      <c r="E177" s="8">
        <v>13</v>
      </c>
      <c r="F177" s="8">
        <f t="shared" si="28"/>
        <v>78</v>
      </c>
      <c r="G177" s="8" t="str">
        <f t="shared" si="29"/>
        <v>3.5</v>
      </c>
      <c r="H177" s="9"/>
    </row>
    <row r="178" spans="1:8" s="19" customFormat="1" ht="23.25" x14ac:dyDescent="0.55000000000000004">
      <c r="A178" s="6"/>
      <c r="B178" s="29" t="s">
        <v>5</v>
      </c>
      <c r="C178" s="16">
        <f>SUM(C164:C177)</f>
        <v>680</v>
      </c>
      <c r="D178" s="16">
        <f t="shared" ref="D178" si="30">SUM(D164:D177)</f>
        <v>184</v>
      </c>
      <c r="E178" s="16">
        <f t="shared" ref="E178" si="31">SUM(E164:E177)</f>
        <v>189</v>
      </c>
      <c r="F178" s="16">
        <f t="shared" ref="F178" si="32">SUM(F164:F177)</f>
        <v>1053</v>
      </c>
      <c r="G178" s="8"/>
      <c r="H178" s="9"/>
    </row>
    <row r="179" spans="1:8" s="19" customFormat="1" ht="23.25" x14ac:dyDescent="0.55000000000000004">
      <c r="A179" s="47"/>
      <c r="B179" s="47" t="s">
        <v>12</v>
      </c>
      <c r="C179" s="48">
        <f>C178/14</f>
        <v>48.571428571428569</v>
      </c>
      <c r="D179" s="49">
        <f t="shared" ref="D179" si="33">D178/14</f>
        <v>13.142857142857142</v>
      </c>
      <c r="E179" s="49">
        <f t="shared" ref="E179" si="34">E178/14</f>
        <v>13.5</v>
      </c>
      <c r="F179" s="49">
        <f t="shared" ref="F179" si="35">F178/14</f>
        <v>75.214285714285708</v>
      </c>
      <c r="G179" s="47"/>
      <c r="H179" s="11"/>
    </row>
    <row r="180" spans="1:8" s="19" customFormat="1" ht="23.25" x14ac:dyDescent="0.55000000000000004">
      <c r="A180" s="18"/>
      <c r="B180" s="34"/>
      <c r="C180" s="18"/>
      <c r="D180" s="18"/>
      <c r="E180" s="18"/>
      <c r="F180" s="18"/>
      <c r="G180" s="18"/>
      <c r="H180" s="13"/>
    </row>
    <row r="181" spans="1:8" s="19" customFormat="1" ht="23.25" x14ac:dyDescent="0.55000000000000004">
      <c r="A181" s="18"/>
      <c r="B181" s="34"/>
      <c r="C181" s="1" t="s">
        <v>13</v>
      </c>
      <c r="D181" s="18"/>
      <c r="E181" s="18"/>
      <c r="F181" s="18"/>
      <c r="G181" s="18"/>
      <c r="H181" s="13"/>
    </row>
    <row r="182" spans="1:8" s="19" customFormat="1" ht="23.25" x14ac:dyDescent="0.55000000000000004">
      <c r="A182" s="18"/>
      <c r="B182" s="34"/>
      <c r="C182" s="1" t="s">
        <v>14</v>
      </c>
      <c r="D182" s="18"/>
      <c r="E182" s="18"/>
      <c r="F182" s="18"/>
      <c r="G182" s="18"/>
      <c r="H182" s="13"/>
    </row>
    <row r="183" spans="1:8" s="19" customFormat="1" ht="23.25" x14ac:dyDescent="0.55000000000000004">
      <c r="A183" s="18"/>
      <c r="B183" s="34"/>
      <c r="C183" s="1" t="s">
        <v>15</v>
      </c>
      <c r="D183" s="18"/>
      <c r="E183" s="18"/>
      <c r="F183" s="18"/>
      <c r="G183" s="18"/>
      <c r="H183" s="13"/>
    </row>
    <row r="184" spans="1:8" s="19" customFormat="1" ht="23.25" x14ac:dyDescent="0.55000000000000004">
      <c r="A184" s="18"/>
      <c r="B184" s="34"/>
      <c r="C184" s="18"/>
      <c r="D184" s="18"/>
      <c r="E184" s="18"/>
      <c r="F184" s="18"/>
      <c r="G184" s="18"/>
      <c r="H184" s="13"/>
    </row>
    <row r="185" spans="1:8" s="19" customFormat="1" ht="23.25" x14ac:dyDescent="0.55000000000000004">
      <c r="A185" s="18"/>
      <c r="B185" s="34"/>
      <c r="C185" s="18"/>
      <c r="D185" s="18"/>
      <c r="E185" s="18"/>
      <c r="F185" s="18"/>
      <c r="G185" s="18"/>
      <c r="H185" s="13"/>
    </row>
    <row r="186" spans="1:8" s="19" customFormat="1" ht="23.25" x14ac:dyDescent="0.55000000000000004">
      <c r="A186" s="13"/>
      <c r="B186" s="36"/>
      <c r="C186" s="20"/>
      <c r="D186" s="20"/>
      <c r="E186" s="20"/>
      <c r="F186" s="20"/>
      <c r="G186" s="13"/>
      <c r="H186" s="13"/>
    </row>
    <row r="187" spans="1:8" s="19" customFormat="1" ht="23.25" x14ac:dyDescent="0.55000000000000004">
      <c r="A187" s="13"/>
      <c r="B187" s="18"/>
      <c r="C187" s="14"/>
      <c r="D187" s="14"/>
      <c r="E187" s="14"/>
      <c r="F187" s="14"/>
      <c r="G187" s="13"/>
      <c r="H187" s="13"/>
    </row>
    <row r="188" spans="1:8" s="19" customFormat="1" ht="23.25" x14ac:dyDescent="0.55000000000000004">
      <c r="A188" s="13"/>
      <c r="B188" s="13"/>
      <c r="C188" s="14"/>
      <c r="D188" s="14"/>
      <c r="E188" s="14"/>
      <c r="F188" s="14"/>
      <c r="G188" s="1"/>
      <c r="H188" s="1"/>
    </row>
    <row r="189" spans="1:8" s="19" customFormat="1" ht="23.25" x14ac:dyDescent="0.55000000000000004">
      <c r="A189" s="1"/>
      <c r="B189" s="1"/>
      <c r="C189" s="1"/>
      <c r="D189" s="1"/>
      <c r="E189" s="1"/>
      <c r="F189" s="1"/>
      <c r="G189" s="1"/>
      <c r="H189" s="1"/>
    </row>
    <row r="190" spans="1:8" s="19" customFormat="1" ht="23.25" x14ac:dyDescent="0.55000000000000004">
      <c r="A190" s="1"/>
      <c r="B190" s="1"/>
      <c r="C190" s="1"/>
      <c r="D190" s="1"/>
      <c r="E190" s="1"/>
      <c r="F190" s="1"/>
      <c r="G190" s="1"/>
      <c r="H190" s="1"/>
    </row>
    <row r="191" spans="1:8" s="19" customFormat="1" ht="23.25" x14ac:dyDescent="0.55000000000000004">
      <c r="A191" s="1"/>
      <c r="B191" s="1"/>
      <c r="C191" s="1"/>
      <c r="D191" s="1"/>
      <c r="E191" s="1"/>
      <c r="F191" s="1"/>
      <c r="G191" s="1"/>
      <c r="H191" s="1"/>
    </row>
    <row r="192" spans="1:8" s="19" customFormat="1" ht="23.25" x14ac:dyDescent="0.55000000000000004">
      <c r="A192" s="1"/>
      <c r="B192" s="1"/>
      <c r="C192" s="1"/>
      <c r="D192" s="1"/>
      <c r="E192" s="1"/>
      <c r="F192" s="1"/>
      <c r="G192" s="1"/>
      <c r="H192" s="1"/>
    </row>
    <row r="193" spans="1:8" s="19" customFormat="1" ht="23.25" x14ac:dyDescent="0.55000000000000004">
      <c r="A193" s="1"/>
      <c r="B193" s="1"/>
      <c r="C193" s="1"/>
      <c r="D193" s="1"/>
      <c r="E193" s="1"/>
      <c r="F193" s="1"/>
      <c r="G193" s="1"/>
      <c r="H193" s="1"/>
    </row>
    <row r="194" spans="1:8" s="19" customFormat="1" ht="23.25" x14ac:dyDescent="0.55000000000000004">
      <c r="A194" s="1"/>
      <c r="B194" s="1"/>
      <c r="C194" s="1"/>
      <c r="D194" s="1"/>
      <c r="E194" s="1"/>
      <c r="F194" s="1"/>
      <c r="G194" s="1"/>
      <c r="H194" s="1"/>
    </row>
    <row r="195" spans="1:8" s="19" customFormat="1" ht="23.25" x14ac:dyDescent="0.55000000000000004">
      <c r="A195" s="1"/>
      <c r="B195" s="1"/>
      <c r="C195" s="1"/>
      <c r="D195" s="1"/>
      <c r="E195" s="1"/>
      <c r="F195" s="1"/>
      <c r="G195" s="1"/>
      <c r="H195" s="1"/>
    </row>
    <row r="196" spans="1:8" s="19" customFormat="1" ht="23.25" x14ac:dyDescent="0.55000000000000004">
      <c r="A196" s="1"/>
      <c r="B196" s="1"/>
      <c r="C196" s="1"/>
      <c r="D196" s="1"/>
      <c r="E196" s="1"/>
      <c r="F196" s="1"/>
      <c r="G196" s="1"/>
      <c r="H196" s="1"/>
    </row>
    <row r="197" spans="1:8" s="19" customFormat="1" ht="23.25" x14ac:dyDescent="0.55000000000000004">
      <c r="A197" s="1"/>
      <c r="B197" s="1"/>
      <c r="C197" s="1"/>
      <c r="D197" s="1"/>
      <c r="E197" s="1"/>
      <c r="F197" s="1"/>
      <c r="G197" s="1"/>
      <c r="H197" s="1"/>
    </row>
    <row r="198" spans="1:8" s="19" customFormat="1" ht="23.25" x14ac:dyDescent="0.55000000000000004">
      <c r="A198" s="1"/>
      <c r="B198" s="1"/>
      <c r="C198" s="1"/>
      <c r="D198" s="1"/>
      <c r="E198" s="1"/>
      <c r="F198" s="1"/>
      <c r="G198" s="1"/>
      <c r="H198" s="1"/>
    </row>
    <row r="199" spans="1:8" s="19" customFormat="1" ht="23.25" x14ac:dyDescent="0.55000000000000004">
      <c r="A199" s="1"/>
      <c r="B199" s="1"/>
      <c r="C199" s="1"/>
      <c r="D199" s="1"/>
      <c r="E199" s="1"/>
      <c r="F199" s="1"/>
      <c r="G199" s="1"/>
      <c r="H199" s="1"/>
    </row>
    <row r="200" spans="1:8" s="19" customFormat="1" ht="23.25" x14ac:dyDescent="0.55000000000000004">
      <c r="A200" s="1"/>
      <c r="B200" s="1"/>
      <c r="C200" s="1"/>
      <c r="D200" s="1"/>
      <c r="E200" s="1"/>
      <c r="F200" s="1"/>
      <c r="G200" s="1"/>
      <c r="H200" s="1"/>
    </row>
    <row r="201" spans="1:8" ht="23.25" x14ac:dyDescent="0.55000000000000004">
      <c r="A201" s="1"/>
      <c r="B201" s="2" t="s">
        <v>153</v>
      </c>
      <c r="C201" s="1"/>
      <c r="D201" s="1"/>
      <c r="E201" s="1"/>
      <c r="F201" s="1"/>
      <c r="G201" s="1"/>
      <c r="H201" s="1"/>
    </row>
    <row r="202" spans="1:8" ht="23.25" x14ac:dyDescent="0.55000000000000004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 x14ac:dyDescent="0.55000000000000004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30"/>
      <c r="H203" s="30"/>
    </row>
    <row r="204" spans="1:8" ht="23.25" x14ac:dyDescent="0.55000000000000004">
      <c r="A204" s="6">
        <v>1</v>
      </c>
      <c r="B204" s="35" t="s">
        <v>32</v>
      </c>
      <c r="C204" s="15">
        <v>54</v>
      </c>
      <c r="D204" s="7">
        <v>17</v>
      </c>
      <c r="E204" s="7">
        <v>18</v>
      </c>
      <c r="F204" s="7">
        <f t="shared" ref="F204:F217" si="36">SUM(C204:E204)</f>
        <v>89</v>
      </c>
      <c r="G204" s="8" t="str">
        <f t="shared" ref="G204:G217" si="37">IF(F204&gt;79,"4",IF(F204&gt;74,"3.5",IF(F204&gt;69,"3",IF(F204&gt;64,"2.5",IF(F204&gt;59,"2",IF(F204&gt;54,"1.5",IF(F204&gt;49,"1","0")))))))</f>
        <v>4</v>
      </c>
      <c r="H204" s="32"/>
    </row>
    <row r="205" spans="1:8" ht="23.25" x14ac:dyDescent="0.55000000000000004">
      <c r="A205" s="6">
        <v>2</v>
      </c>
      <c r="B205" s="33" t="s">
        <v>16</v>
      </c>
      <c r="C205" s="16">
        <v>47</v>
      </c>
      <c r="D205" s="8">
        <v>15</v>
      </c>
      <c r="E205" s="8">
        <v>15</v>
      </c>
      <c r="F205" s="8">
        <f t="shared" si="36"/>
        <v>77</v>
      </c>
      <c r="G205" s="8" t="str">
        <f t="shared" si="37"/>
        <v>3.5</v>
      </c>
      <c r="H205" s="9"/>
    </row>
    <row r="206" spans="1:8" ht="23.25" x14ac:dyDescent="0.55000000000000004">
      <c r="A206" s="6">
        <v>3</v>
      </c>
      <c r="B206" s="33" t="s">
        <v>33</v>
      </c>
      <c r="C206" s="16">
        <v>31</v>
      </c>
      <c r="D206" s="8">
        <v>11</v>
      </c>
      <c r="E206" s="8">
        <v>12</v>
      </c>
      <c r="F206" s="8">
        <f t="shared" si="36"/>
        <v>54</v>
      </c>
      <c r="G206" s="8" t="str">
        <f t="shared" si="37"/>
        <v>1</v>
      </c>
      <c r="H206" s="9"/>
    </row>
    <row r="207" spans="1:8" ht="23.25" x14ac:dyDescent="0.55000000000000004">
      <c r="A207" s="6">
        <v>4</v>
      </c>
      <c r="B207" s="33" t="s">
        <v>34</v>
      </c>
      <c r="C207" s="16">
        <v>52</v>
      </c>
      <c r="D207" s="8">
        <v>17</v>
      </c>
      <c r="E207" s="8">
        <v>18</v>
      </c>
      <c r="F207" s="8">
        <f t="shared" si="36"/>
        <v>87</v>
      </c>
      <c r="G207" s="8" t="str">
        <f t="shared" si="37"/>
        <v>4</v>
      </c>
      <c r="H207" s="9"/>
    </row>
    <row r="208" spans="1:8" ht="23.25" x14ac:dyDescent="0.55000000000000004">
      <c r="A208" s="6">
        <v>5</v>
      </c>
      <c r="B208" s="33" t="s">
        <v>35</v>
      </c>
      <c r="C208" s="16">
        <v>45</v>
      </c>
      <c r="D208" s="8">
        <v>13</v>
      </c>
      <c r="E208" s="8">
        <v>16</v>
      </c>
      <c r="F208" s="8">
        <f t="shared" si="36"/>
        <v>74</v>
      </c>
      <c r="G208" s="8" t="str">
        <f t="shared" si="37"/>
        <v>3</v>
      </c>
      <c r="H208" s="9"/>
    </row>
    <row r="209" spans="1:8" ht="23.25" x14ac:dyDescent="0.55000000000000004">
      <c r="A209" s="6">
        <v>6</v>
      </c>
      <c r="B209" s="33" t="s">
        <v>36</v>
      </c>
      <c r="C209" s="16">
        <v>47</v>
      </c>
      <c r="D209" s="8">
        <v>14</v>
      </c>
      <c r="E209" s="8">
        <v>16</v>
      </c>
      <c r="F209" s="8">
        <f t="shared" si="36"/>
        <v>77</v>
      </c>
      <c r="G209" s="8" t="str">
        <f t="shared" si="37"/>
        <v>3.5</v>
      </c>
      <c r="H209" s="9"/>
    </row>
    <row r="210" spans="1:8" ht="23.25" x14ac:dyDescent="0.55000000000000004">
      <c r="A210" s="6">
        <v>7</v>
      </c>
      <c r="B210" s="33" t="s">
        <v>41</v>
      </c>
      <c r="C210" s="16">
        <v>30</v>
      </c>
      <c r="D210" s="8">
        <v>10</v>
      </c>
      <c r="E210" s="8">
        <v>10</v>
      </c>
      <c r="F210" s="8">
        <f t="shared" si="36"/>
        <v>50</v>
      </c>
      <c r="G210" s="8" t="str">
        <f t="shared" si="37"/>
        <v>1</v>
      </c>
      <c r="H210" s="9"/>
    </row>
    <row r="211" spans="1:8" ht="23.25" x14ac:dyDescent="0.55000000000000004">
      <c r="A211" s="6">
        <v>8</v>
      </c>
      <c r="B211" s="33" t="s">
        <v>17</v>
      </c>
      <c r="C211" s="16">
        <v>55</v>
      </c>
      <c r="D211" s="8">
        <v>18</v>
      </c>
      <c r="E211" s="8">
        <v>19</v>
      </c>
      <c r="F211" s="8">
        <f t="shared" si="36"/>
        <v>92</v>
      </c>
      <c r="G211" s="8" t="str">
        <f t="shared" si="37"/>
        <v>4</v>
      </c>
      <c r="H211" s="9"/>
    </row>
    <row r="212" spans="1:8" ht="23.25" x14ac:dyDescent="0.55000000000000004">
      <c r="A212" s="6">
        <v>9</v>
      </c>
      <c r="B212" s="33" t="s">
        <v>37</v>
      </c>
      <c r="C212" s="16">
        <v>56</v>
      </c>
      <c r="D212" s="8">
        <v>16</v>
      </c>
      <c r="E212" s="8">
        <v>18</v>
      </c>
      <c r="F212" s="8">
        <f t="shared" si="36"/>
        <v>90</v>
      </c>
      <c r="G212" s="8" t="str">
        <f t="shared" si="37"/>
        <v>4</v>
      </c>
      <c r="H212" s="9"/>
    </row>
    <row r="213" spans="1:8" ht="23.25" x14ac:dyDescent="0.55000000000000004">
      <c r="A213" s="6">
        <v>10</v>
      </c>
      <c r="B213" s="33" t="s">
        <v>18</v>
      </c>
      <c r="C213" s="16">
        <v>38</v>
      </c>
      <c r="D213" s="8">
        <v>16</v>
      </c>
      <c r="E213" s="8">
        <v>13</v>
      </c>
      <c r="F213" s="8">
        <f t="shared" si="36"/>
        <v>67</v>
      </c>
      <c r="G213" s="8" t="str">
        <f t="shared" si="37"/>
        <v>2.5</v>
      </c>
      <c r="H213" s="9"/>
    </row>
    <row r="214" spans="1:8" ht="23.25" x14ac:dyDescent="0.55000000000000004">
      <c r="A214" s="6">
        <v>11</v>
      </c>
      <c r="B214" s="33" t="s">
        <v>38</v>
      </c>
      <c r="C214" s="16">
        <v>48</v>
      </c>
      <c r="D214" s="8">
        <v>17</v>
      </c>
      <c r="E214" s="8">
        <v>15</v>
      </c>
      <c r="F214" s="8">
        <f t="shared" si="36"/>
        <v>80</v>
      </c>
      <c r="G214" s="8" t="str">
        <f t="shared" si="37"/>
        <v>4</v>
      </c>
      <c r="H214" s="9"/>
    </row>
    <row r="215" spans="1:8" ht="23.25" x14ac:dyDescent="0.55000000000000004">
      <c r="A215" s="6">
        <v>12</v>
      </c>
      <c r="B215" s="33" t="s">
        <v>39</v>
      </c>
      <c r="C215" s="16">
        <v>51</v>
      </c>
      <c r="D215" s="8">
        <v>16</v>
      </c>
      <c r="E215" s="8">
        <v>14</v>
      </c>
      <c r="F215" s="8">
        <f t="shared" si="36"/>
        <v>81</v>
      </c>
      <c r="G215" s="8" t="str">
        <f t="shared" si="37"/>
        <v>4</v>
      </c>
      <c r="H215" s="9"/>
    </row>
    <row r="216" spans="1:8" ht="23.25" x14ac:dyDescent="0.55000000000000004">
      <c r="A216" s="6">
        <v>13</v>
      </c>
      <c r="B216" s="33" t="s">
        <v>19</v>
      </c>
      <c r="C216" s="16">
        <v>53</v>
      </c>
      <c r="D216" s="8">
        <v>17</v>
      </c>
      <c r="E216" s="8">
        <v>17</v>
      </c>
      <c r="F216" s="8">
        <f t="shared" si="36"/>
        <v>87</v>
      </c>
      <c r="G216" s="8" t="str">
        <f t="shared" si="37"/>
        <v>4</v>
      </c>
      <c r="H216" s="9"/>
    </row>
    <row r="217" spans="1:8" ht="23.25" x14ac:dyDescent="0.55000000000000004">
      <c r="A217" s="6">
        <v>14</v>
      </c>
      <c r="B217" s="33" t="s">
        <v>40</v>
      </c>
      <c r="C217" s="16">
        <v>44</v>
      </c>
      <c r="D217" s="8">
        <v>16</v>
      </c>
      <c r="E217" s="8">
        <v>17</v>
      </c>
      <c r="F217" s="8">
        <f t="shared" si="36"/>
        <v>77</v>
      </c>
      <c r="G217" s="8" t="str">
        <f t="shared" si="37"/>
        <v>3.5</v>
      </c>
      <c r="H217" s="9"/>
    </row>
    <row r="218" spans="1:8" ht="23.25" x14ac:dyDescent="0.55000000000000004">
      <c r="A218" s="6"/>
      <c r="B218" s="29" t="s">
        <v>5</v>
      </c>
      <c r="C218" s="16">
        <f>SUM(C204:C217)</f>
        <v>651</v>
      </c>
      <c r="D218" s="16">
        <f t="shared" ref="D218" si="38">SUM(D204:D217)</f>
        <v>213</v>
      </c>
      <c r="E218" s="16">
        <f t="shared" ref="E218" si="39">SUM(E204:E217)</f>
        <v>218</v>
      </c>
      <c r="F218" s="16">
        <f t="shared" ref="F218" si="40">SUM(F204:F217)</f>
        <v>1082</v>
      </c>
      <c r="G218" s="8"/>
      <c r="H218" s="9"/>
    </row>
    <row r="219" spans="1:8" ht="23.25" x14ac:dyDescent="0.55000000000000004">
      <c r="A219" s="47"/>
      <c r="B219" s="47" t="s">
        <v>12</v>
      </c>
      <c r="C219" s="48">
        <f>C218/14</f>
        <v>46.5</v>
      </c>
      <c r="D219" s="49">
        <f t="shared" ref="D219" si="41">D218/14</f>
        <v>15.214285714285714</v>
      </c>
      <c r="E219" s="49">
        <f t="shared" ref="E219" si="42">E218/14</f>
        <v>15.571428571428571</v>
      </c>
      <c r="F219" s="49">
        <f t="shared" ref="F219" si="43">F218/14</f>
        <v>77.285714285714292</v>
      </c>
      <c r="G219" s="47"/>
      <c r="H219" s="11"/>
    </row>
    <row r="220" spans="1:8" ht="23.25" x14ac:dyDescent="0.55000000000000004">
      <c r="A220" s="18"/>
      <c r="B220" s="34"/>
      <c r="C220" s="18"/>
      <c r="D220" s="18"/>
      <c r="E220" s="18"/>
      <c r="F220" s="18"/>
      <c r="G220" s="18"/>
      <c r="H220" s="13"/>
    </row>
    <row r="221" spans="1:8" ht="23.25" x14ac:dyDescent="0.55000000000000004">
      <c r="A221" s="18"/>
      <c r="B221" s="34"/>
      <c r="C221" s="1" t="s">
        <v>13</v>
      </c>
      <c r="D221" s="18"/>
      <c r="E221" s="18"/>
      <c r="F221" s="18"/>
      <c r="G221" s="18"/>
      <c r="H221" s="13"/>
    </row>
    <row r="222" spans="1:8" ht="23.25" x14ac:dyDescent="0.55000000000000004">
      <c r="A222" s="18"/>
      <c r="B222" s="34"/>
      <c r="C222" s="1" t="s">
        <v>14</v>
      </c>
      <c r="D222" s="18"/>
      <c r="E222" s="18"/>
      <c r="F222" s="18"/>
      <c r="G222" s="18"/>
      <c r="H222" s="13"/>
    </row>
    <row r="223" spans="1:8" ht="23.25" x14ac:dyDescent="0.55000000000000004">
      <c r="A223" s="18"/>
      <c r="B223" s="34"/>
      <c r="C223" s="1" t="s">
        <v>15</v>
      </c>
      <c r="D223" s="18"/>
      <c r="E223" s="18"/>
      <c r="F223" s="18"/>
      <c r="G223" s="18"/>
      <c r="H223" s="13"/>
    </row>
    <row r="224" spans="1:8" ht="23.25" x14ac:dyDescent="0.55000000000000004">
      <c r="A224" s="18"/>
      <c r="B224" s="34"/>
      <c r="C224" s="18"/>
      <c r="D224" s="18"/>
      <c r="E224" s="18"/>
      <c r="F224" s="18"/>
      <c r="G224" s="18"/>
      <c r="H224" s="13"/>
    </row>
    <row r="225" spans="1:8" ht="23.25" x14ac:dyDescent="0.55000000000000004">
      <c r="A225" s="18"/>
      <c r="B225" s="34"/>
      <c r="C225" s="18"/>
      <c r="D225" s="18"/>
      <c r="E225" s="18"/>
      <c r="F225" s="18"/>
      <c r="G225" s="18"/>
      <c r="H225" s="13"/>
    </row>
    <row r="226" spans="1:8" ht="23.25" x14ac:dyDescent="0.55000000000000004">
      <c r="A226" s="13"/>
      <c r="B226" s="36"/>
      <c r="C226" s="20"/>
      <c r="D226" s="20"/>
      <c r="E226" s="20"/>
      <c r="F226" s="20"/>
      <c r="G226" s="13"/>
      <c r="H226" s="13"/>
    </row>
    <row r="227" spans="1:8" ht="23.25" x14ac:dyDescent="0.55000000000000004">
      <c r="A227" s="13"/>
      <c r="B227" s="18"/>
      <c r="C227" s="14"/>
      <c r="D227" s="14"/>
      <c r="E227" s="14"/>
      <c r="F227" s="14"/>
      <c r="G227" s="13"/>
      <c r="H227" s="13"/>
    </row>
    <row r="228" spans="1:8" ht="23.25" x14ac:dyDescent="0.55000000000000004">
      <c r="A228" s="13"/>
      <c r="B228" s="13"/>
      <c r="C228" s="14"/>
      <c r="D228" s="14"/>
      <c r="E228" s="14"/>
      <c r="F228" s="14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96" t="s">
        <v>154</v>
      </c>
      <c r="C241" s="96"/>
      <c r="D241" s="96"/>
      <c r="E241" s="96"/>
      <c r="F241" s="96"/>
      <c r="G241" s="96"/>
      <c r="H241" s="96"/>
    </row>
    <row r="242" spans="1:8" ht="23.25" x14ac:dyDescent="0.55000000000000004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 x14ac:dyDescent="0.55000000000000004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30"/>
      <c r="H243" s="30"/>
    </row>
    <row r="244" spans="1:8" ht="23.25" x14ac:dyDescent="0.55000000000000004">
      <c r="A244" s="6">
        <v>1</v>
      </c>
      <c r="B244" s="35" t="s">
        <v>32</v>
      </c>
      <c r="C244" s="15">
        <v>49</v>
      </c>
      <c r="D244" s="7">
        <v>15</v>
      </c>
      <c r="E244" s="7">
        <v>18</v>
      </c>
      <c r="F244" s="7">
        <f t="shared" ref="F244:F257" si="44">SUM(C244:E244)</f>
        <v>82</v>
      </c>
      <c r="G244" s="8" t="str">
        <f t="shared" ref="G244:G257" si="45">IF(F244&gt;79,"4",IF(F244&gt;74,"3.5",IF(F244&gt;69,"3",IF(F244&gt;64,"2.5",IF(F244&gt;59,"2",IF(F244&gt;54,"1.5",IF(F244&gt;49,"1","0")))))))</f>
        <v>4</v>
      </c>
      <c r="H244" s="32"/>
    </row>
    <row r="245" spans="1:8" ht="23.25" x14ac:dyDescent="0.55000000000000004">
      <c r="A245" s="6">
        <v>2</v>
      </c>
      <c r="B245" s="33" t="s">
        <v>16</v>
      </c>
      <c r="C245" s="16">
        <v>46</v>
      </c>
      <c r="D245" s="8">
        <v>15</v>
      </c>
      <c r="E245" s="8">
        <v>12</v>
      </c>
      <c r="F245" s="8">
        <f t="shared" si="44"/>
        <v>73</v>
      </c>
      <c r="G245" s="8" t="str">
        <f t="shared" si="45"/>
        <v>3</v>
      </c>
      <c r="H245" s="9"/>
    </row>
    <row r="246" spans="1:8" ht="23.25" x14ac:dyDescent="0.55000000000000004">
      <c r="A246" s="6">
        <v>3</v>
      </c>
      <c r="B246" s="33" t="s">
        <v>33</v>
      </c>
      <c r="C246" s="16">
        <v>28</v>
      </c>
      <c r="D246" s="8">
        <v>12</v>
      </c>
      <c r="E246" s="8">
        <v>12</v>
      </c>
      <c r="F246" s="8">
        <f t="shared" si="44"/>
        <v>52</v>
      </c>
      <c r="G246" s="8" t="str">
        <f t="shared" si="45"/>
        <v>1</v>
      </c>
      <c r="H246" s="9"/>
    </row>
    <row r="247" spans="1:8" ht="23.25" x14ac:dyDescent="0.55000000000000004">
      <c r="A247" s="6">
        <v>4</v>
      </c>
      <c r="B247" s="33" t="s">
        <v>34</v>
      </c>
      <c r="C247" s="16">
        <v>53</v>
      </c>
      <c r="D247" s="8">
        <v>19</v>
      </c>
      <c r="E247" s="8">
        <v>18</v>
      </c>
      <c r="F247" s="8">
        <f t="shared" si="44"/>
        <v>90</v>
      </c>
      <c r="G247" s="8" t="str">
        <f t="shared" si="45"/>
        <v>4</v>
      </c>
      <c r="H247" s="9"/>
    </row>
    <row r="248" spans="1:8" ht="23.25" x14ac:dyDescent="0.55000000000000004">
      <c r="A248" s="6">
        <v>5</v>
      </c>
      <c r="B248" s="33" t="s">
        <v>35</v>
      </c>
      <c r="C248" s="16">
        <v>47</v>
      </c>
      <c r="D248" s="8">
        <v>16</v>
      </c>
      <c r="E248" s="8">
        <v>9</v>
      </c>
      <c r="F248" s="8">
        <f t="shared" si="44"/>
        <v>72</v>
      </c>
      <c r="G248" s="8" t="str">
        <f t="shared" si="45"/>
        <v>3</v>
      </c>
      <c r="H248" s="9"/>
    </row>
    <row r="249" spans="1:8" ht="23.25" x14ac:dyDescent="0.55000000000000004">
      <c r="A249" s="6">
        <v>6</v>
      </c>
      <c r="B249" s="33" t="s">
        <v>36</v>
      </c>
      <c r="C249" s="16">
        <v>38</v>
      </c>
      <c r="D249" s="8">
        <v>17</v>
      </c>
      <c r="E249" s="8">
        <v>16</v>
      </c>
      <c r="F249" s="8">
        <f t="shared" si="44"/>
        <v>71</v>
      </c>
      <c r="G249" s="8" t="str">
        <f t="shared" si="45"/>
        <v>3</v>
      </c>
      <c r="H249" s="9"/>
    </row>
    <row r="250" spans="1:8" ht="23.25" x14ac:dyDescent="0.55000000000000004">
      <c r="A250" s="6">
        <v>7</v>
      </c>
      <c r="B250" s="33" t="s">
        <v>41</v>
      </c>
      <c r="C250" s="16">
        <v>30</v>
      </c>
      <c r="D250" s="8">
        <v>10</v>
      </c>
      <c r="E250" s="8">
        <v>12</v>
      </c>
      <c r="F250" s="8">
        <f t="shared" si="44"/>
        <v>52</v>
      </c>
      <c r="G250" s="8" t="str">
        <f t="shared" si="45"/>
        <v>1</v>
      </c>
      <c r="H250" s="9"/>
    </row>
    <row r="251" spans="1:8" ht="23.25" x14ac:dyDescent="0.55000000000000004">
      <c r="A251" s="6">
        <v>8</v>
      </c>
      <c r="B251" s="33" t="s">
        <v>17</v>
      </c>
      <c r="C251" s="16">
        <v>56</v>
      </c>
      <c r="D251" s="8">
        <v>18</v>
      </c>
      <c r="E251" s="8">
        <v>16</v>
      </c>
      <c r="F251" s="8">
        <f t="shared" si="44"/>
        <v>90</v>
      </c>
      <c r="G251" s="8" t="str">
        <f t="shared" si="45"/>
        <v>4</v>
      </c>
      <c r="H251" s="9"/>
    </row>
    <row r="252" spans="1:8" ht="23.25" x14ac:dyDescent="0.55000000000000004">
      <c r="A252" s="6">
        <v>9</v>
      </c>
      <c r="B252" s="33" t="s">
        <v>37</v>
      </c>
      <c r="C252" s="16">
        <v>54</v>
      </c>
      <c r="D252" s="8">
        <v>17</v>
      </c>
      <c r="E252" s="8">
        <v>17</v>
      </c>
      <c r="F252" s="8">
        <f t="shared" si="44"/>
        <v>88</v>
      </c>
      <c r="G252" s="8" t="str">
        <f t="shared" si="45"/>
        <v>4</v>
      </c>
      <c r="H252" s="9"/>
    </row>
    <row r="253" spans="1:8" ht="23.25" x14ac:dyDescent="0.55000000000000004">
      <c r="A253" s="6">
        <v>10</v>
      </c>
      <c r="B253" s="33" t="s">
        <v>18</v>
      </c>
      <c r="C253" s="16">
        <v>31</v>
      </c>
      <c r="D253" s="8">
        <v>14</v>
      </c>
      <c r="E253" s="8">
        <v>10</v>
      </c>
      <c r="F253" s="8">
        <f t="shared" si="44"/>
        <v>55</v>
      </c>
      <c r="G253" s="8" t="str">
        <f t="shared" si="45"/>
        <v>1.5</v>
      </c>
      <c r="H253" s="9"/>
    </row>
    <row r="254" spans="1:8" ht="23.25" x14ac:dyDescent="0.55000000000000004">
      <c r="A254" s="6">
        <v>11</v>
      </c>
      <c r="B254" s="33" t="s">
        <v>38</v>
      </c>
      <c r="C254" s="16">
        <v>44</v>
      </c>
      <c r="D254" s="8">
        <v>16</v>
      </c>
      <c r="E254" s="8">
        <v>15</v>
      </c>
      <c r="F254" s="8">
        <f t="shared" si="44"/>
        <v>75</v>
      </c>
      <c r="G254" s="8" t="str">
        <f t="shared" si="45"/>
        <v>3.5</v>
      </c>
      <c r="H254" s="9"/>
    </row>
    <row r="255" spans="1:8" ht="23.25" x14ac:dyDescent="0.55000000000000004">
      <c r="A255" s="6">
        <v>12</v>
      </c>
      <c r="B255" s="33" t="s">
        <v>39</v>
      </c>
      <c r="C255" s="16">
        <v>51</v>
      </c>
      <c r="D255" s="8">
        <v>19</v>
      </c>
      <c r="E255" s="8">
        <v>15</v>
      </c>
      <c r="F255" s="8">
        <f t="shared" si="44"/>
        <v>85</v>
      </c>
      <c r="G255" s="8" t="str">
        <f t="shared" si="45"/>
        <v>4</v>
      </c>
      <c r="H255" s="9"/>
    </row>
    <row r="256" spans="1:8" ht="23.25" x14ac:dyDescent="0.55000000000000004">
      <c r="A256" s="6">
        <v>13</v>
      </c>
      <c r="B256" s="33" t="s">
        <v>19</v>
      </c>
      <c r="C256" s="16">
        <v>46</v>
      </c>
      <c r="D256" s="8">
        <v>17</v>
      </c>
      <c r="E256" s="8">
        <v>12</v>
      </c>
      <c r="F256" s="8">
        <f t="shared" si="44"/>
        <v>75</v>
      </c>
      <c r="G256" s="8" t="str">
        <f t="shared" si="45"/>
        <v>3.5</v>
      </c>
      <c r="H256" s="9"/>
    </row>
    <row r="257" spans="1:8" ht="23.25" x14ac:dyDescent="0.55000000000000004">
      <c r="A257" s="6">
        <v>14</v>
      </c>
      <c r="B257" s="33" t="s">
        <v>40</v>
      </c>
      <c r="C257" s="16">
        <v>39</v>
      </c>
      <c r="D257" s="8">
        <v>14</v>
      </c>
      <c r="E257" s="8">
        <v>12</v>
      </c>
      <c r="F257" s="8">
        <f t="shared" si="44"/>
        <v>65</v>
      </c>
      <c r="G257" s="8" t="str">
        <f t="shared" si="45"/>
        <v>2.5</v>
      </c>
      <c r="H257" s="9"/>
    </row>
    <row r="258" spans="1:8" ht="23.25" x14ac:dyDescent="0.55000000000000004">
      <c r="A258" s="6"/>
      <c r="B258" s="29" t="s">
        <v>5</v>
      </c>
      <c r="C258" s="16">
        <f>SUM(C244:C257)</f>
        <v>612</v>
      </c>
      <c r="D258" s="16">
        <f t="shared" ref="D258" si="46">SUM(D244:D257)</f>
        <v>219</v>
      </c>
      <c r="E258" s="16">
        <f t="shared" ref="E258" si="47">SUM(E244:E257)</f>
        <v>194</v>
      </c>
      <c r="F258" s="16">
        <f t="shared" ref="F258" si="48">SUM(F244:F257)</f>
        <v>1025</v>
      </c>
      <c r="G258" s="8"/>
      <c r="H258" s="9"/>
    </row>
    <row r="259" spans="1:8" ht="23.25" x14ac:dyDescent="0.55000000000000004">
      <c r="A259" s="47"/>
      <c r="B259" s="47" t="s">
        <v>12</v>
      </c>
      <c r="C259" s="48">
        <f>C258/14</f>
        <v>43.714285714285715</v>
      </c>
      <c r="D259" s="49">
        <f t="shared" ref="D259" si="49">D258/14</f>
        <v>15.642857142857142</v>
      </c>
      <c r="E259" s="49">
        <f t="shared" ref="E259" si="50">E258/14</f>
        <v>13.857142857142858</v>
      </c>
      <c r="F259" s="49">
        <f t="shared" ref="F259" si="51">F258/14</f>
        <v>73.214285714285708</v>
      </c>
      <c r="G259" s="47"/>
      <c r="H259" s="11"/>
    </row>
    <row r="260" spans="1:8" ht="23.25" x14ac:dyDescent="0.55000000000000004">
      <c r="A260" s="18"/>
      <c r="B260" s="34"/>
      <c r="C260" s="18"/>
      <c r="D260" s="18"/>
      <c r="E260" s="18"/>
      <c r="F260" s="18"/>
      <c r="G260" s="18"/>
      <c r="H260" s="13"/>
    </row>
    <row r="261" spans="1:8" ht="23.25" x14ac:dyDescent="0.55000000000000004">
      <c r="A261" s="18"/>
      <c r="B261" s="34"/>
      <c r="C261" s="1" t="s">
        <v>13</v>
      </c>
      <c r="D261" s="18"/>
      <c r="E261" s="18"/>
      <c r="F261" s="18"/>
      <c r="G261" s="18"/>
      <c r="H261" s="13"/>
    </row>
    <row r="262" spans="1:8" ht="23.25" x14ac:dyDescent="0.55000000000000004">
      <c r="A262" s="18"/>
      <c r="B262" s="34"/>
      <c r="C262" s="1" t="s">
        <v>14</v>
      </c>
      <c r="D262" s="18"/>
      <c r="E262" s="18"/>
      <c r="F262" s="18"/>
      <c r="G262" s="18"/>
      <c r="H262" s="13"/>
    </row>
    <row r="263" spans="1:8" ht="23.25" x14ac:dyDescent="0.55000000000000004">
      <c r="A263" s="18"/>
      <c r="B263" s="34"/>
      <c r="C263" s="1" t="s">
        <v>15</v>
      </c>
      <c r="D263" s="18"/>
      <c r="E263" s="18"/>
      <c r="F263" s="18"/>
      <c r="G263" s="18"/>
      <c r="H263" s="13"/>
    </row>
    <row r="264" spans="1:8" ht="23.25" x14ac:dyDescent="0.55000000000000004">
      <c r="A264" s="18"/>
      <c r="B264" s="34"/>
      <c r="C264" s="18"/>
      <c r="D264" s="18"/>
      <c r="E264" s="18"/>
      <c r="F264" s="18"/>
      <c r="G264" s="18"/>
      <c r="H264" s="13"/>
    </row>
    <row r="265" spans="1:8" ht="23.25" x14ac:dyDescent="0.55000000000000004">
      <c r="A265" s="18"/>
      <c r="B265" s="34"/>
      <c r="C265" s="18"/>
      <c r="D265" s="18"/>
      <c r="E265" s="18"/>
      <c r="F265" s="18"/>
      <c r="G265" s="18"/>
      <c r="H265" s="13"/>
    </row>
    <row r="266" spans="1:8" ht="23.25" x14ac:dyDescent="0.55000000000000004">
      <c r="A266" s="13"/>
      <c r="B266" s="36"/>
      <c r="C266" s="20"/>
      <c r="D266" s="20"/>
      <c r="E266" s="20"/>
      <c r="F266" s="20"/>
      <c r="G266" s="13"/>
      <c r="H266" s="13"/>
    </row>
    <row r="267" spans="1:8" ht="23.25" x14ac:dyDescent="0.55000000000000004">
      <c r="A267" s="13"/>
      <c r="B267" s="18"/>
      <c r="C267" s="14"/>
      <c r="D267" s="14"/>
      <c r="E267" s="14"/>
      <c r="F267" s="14"/>
      <c r="G267" s="13"/>
      <c r="H267" s="13"/>
    </row>
    <row r="268" spans="1:8" ht="23.25" x14ac:dyDescent="0.55000000000000004">
      <c r="A268" s="13"/>
      <c r="B268" s="13"/>
      <c r="C268" s="14"/>
      <c r="D268" s="14"/>
      <c r="E268" s="14"/>
      <c r="F268" s="14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2" t="s">
        <v>155</v>
      </c>
      <c r="C281" s="1"/>
      <c r="D281" s="1"/>
      <c r="E281" s="1"/>
      <c r="F281" s="1"/>
      <c r="G281" s="1"/>
      <c r="H281" s="1"/>
    </row>
    <row r="282" spans="1:8" ht="23.25" x14ac:dyDescent="0.55000000000000004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 x14ac:dyDescent="0.55000000000000004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30"/>
      <c r="H283" s="30"/>
    </row>
    <row r="284" spans="1:8" ht="23.25" x14ac:dyDescent="0.55000000000000004">
      <c r="A284" s="6">
        <v>1</v>
      </c>
      <c r="B284" s="35" t="s">
        <v>32</v>
      </c>
      <c r="C284" s="15">
        <v>49</v>
      </c>
      <c r="D284" s="93">
        <v>17</v>
      </c>
      <c r="E284" s="93">
        <v>16</v>
      </c>
      <c r="F284" s="7">
        <f t="shared" ref="F284:F297" si="52">SUM(C284:E284)</f>
        <v>82</v>
      </c>
      <c r="G284" s="8" t="str">
        <f t="shared" ref="G284:G297" si="53">IF(F284&gt;79,"4",IF(F284&gt;74,"3.5",IF(F284&gt;69,"3",IF(F284&gt;64,"2.5",IF(F284&gt;59,"2",IF(F284&gt;54,"1.5",IF(F284&gt;49,"1","0")))))))</f>
        <v>4</v>
      </c>
      <c r="H284" s="32"/>
    </row>
    <row r="285" spans="1:8" ht="23.25" x14ac:dyDescent="0.55000000000000004">
      <c r="A285" s="6">
        <v>2</v>
      </c>
      <c r="B285" s="33" t="s">
        <v>16</v>
      </c>
      <c r="C285" s="16">
        <v>49</v>
      </c>
      <c r="D285" s="92">
        <v>16</v>
      </c>
      <c r="E285" s="92">
        <v>14</v>
      </c>
      <c r="F285" s="8">
        <f t="shared" si="52"/>
        <v>79</v>
      </c>
      <c r="G285" s="8" t="str">
        <f t="shared" si="53"/>
        <v>3.5</v>
      </c>
      <c r="H285" s="9"/>
    </row>
    <row r="286" spans="1:8" ht="23.25" x14ac:dyDescent="0.55000000000000004">
      <c r="A286" s="6">
        <v>3</v>
      </c>
      <c r="B286" s="33" t="s">
        <v>33</v>
      </c>
      <c r="C286" s="16">
        <v>42</v>
      </c>
      <c r="D286" s="90">
        <v>12</v>
      </c>
      <c r="E286" s="90">
        <v>13</v>
      </c>
      <c r="F286" s="8">
        <f t="shared" si="52"/>
        <v>67</v>
      </c>
      <c r="G286" s="8" t="str">
        <f t="shared" si="53"/>
        <v>2.5</v>
      </c>
      <c r="H286" s="9"/>
    </row>
    <row r="287" spans="1:8" ht="23.25" x14ac:dyDescent="0.55000000000000004">
      <c r="A287" s="6">
        <v>4</v>
      </c>
      <c r="B287" s="33" t="s">
        <v>34</v>
      </c>
      <c r="C287" s="16">
        <v>49</v>
      </c>
      <c r="D287" s="91">
        <v>14</v>
      </c>
      <c r="E287" s="91">
        <v>15</v>
      </c>
      <c r="F287" s="8">
        <f t="shared" si="52"/>
        <v>78</v>
      </c>
      <c r="G287" s="8" t="str">
        <f t="shared" si="53"/>
        <v>3.5</v>
      </c>
      <c r="H287" s="9"/>
    </row>
    <row r="288" spans="1:8" ht="23.25" x14ac:dyDescent="0.55000000000000004">
      <c r="A288" s="6">
        <v>5</v>
      </c>
      <c r="B288" s="33" t="s">
        <v>35</v>
      </c>
      <c r="C288" s="16">
        <v>49</v>
      </c>
      <c r="D288" s="90">
        <v>13</v>
      </c>
      <c r="E288" s="90">
        <v>13</v>
      </c>
      <c r="F288" s="8">
        <f t="shared" si="52"/>
        <v>75</v>
      </c>
      <c r="G288" s="8" t="str">
        <f t="shared" si="53"/>
        <v>3.5</v>
      </c>
      <c r="H288" s="9"/>
    </row>
    <row r="289" spans="1:8" ht="23.25" x14ac:dyDescent="0.55000000000000004">
      <c r="A289" s="6">
        <v>6</v>
      </c>
      <c r="B289" s="33" t="s">
        <v>36</v>
      </c>
      <c r="C289" s="16">
        <v>45</v>
      </c>
      <c r="D289" s="91">
        <v>14</v>
      </c>
      <c r="E289" s="91">
        <v>14</v>
      </c>
      <c r="F289" s="8">
        <f t="shared" si="52"/>
        <v>73</v>
      </c>
      <c r="G289" s="8" t="str">
        <f t="shared" si="53"/>
        <v>3</v>
      </c>
      <c r="H289" s="9"/>
    </row>
    <row r="290" spans="1:8" ht="23.25" x14ac:dyDescent="0.55000000000000004">
      <c r="A290" s="6">
        <v>7</v>
      </c>
      <c r="B290" s="33" t="s">
        <v>41</v>
      </c>
      <c r="C290" s="16">
        <v>47</v>
      </c>
      <c r="D290" s="90">
        <v>11</v>
      </c>
      <c r="E290" s="92">
        <v>12</v>
      </c>
      <c r="F290" s="8">
        <f t="shared" si="52"/>
        <v>70</v>
      </c>
      <c r="G290" s="8" t="str">
        <f t="shared" si="53"/>
        <v>3</v>
      </c>
      <c r="H290" s="9"/>
    </row>
    <row r="291" spans="1:8" ht="23.25" x14ac:dyDescent="0.55000000000000004">
      <c r="A291" s="6">
        <v>8</v>
      </c>
      <c r="B291" s="33" t="s">
        <v>17</v>
      </c>
      <c r="C291" s="16">
        <v>58</v>
      </c>
      <c r="D291" s="91">
        <v>18</v>
      </c>
      <c r="E291" s="92">
        <v>17</v>
      </c>
      <c r="F291" s="8">
        <f t="shared" si="52"/>
        <v>93</v>
      </c>
      <c r="G291" s="8" t="str">
        <f t="shared" si="53"/>
        <v>4</v>
      </c>
      <c r="H291" s="9"/>
    </row>
    <row r="292" spans="1:8" ht="23.25" x14ac:dyDescent="0.55000000000000004">
      <c r="A292" s="6">
        <v>9</v>
      </c>
      <c r="B292" s="33" t="s">
        <v>37</v>
      </c>
      <c r="C292" s="16">
        <v>52</v>
      </c>
      <c r="D292" s="92">
        <v>17</v>
      </c>
      <c r="E292" s="90">
        <v>14</v>
      </c>
      <c r="F292" s="8">
        <f t="shared" si="52"/>
        <v>83</v>
      </c>
      <c r="G292" s="8" t="str">
        <f t="shared" si="53"/>
        <v>4</v>
      </c>
      <c r="H292" s="9"/>
    </row>
    <row r="293" spans="1:8" ht="23.25" x14ac:dyDescent="0.55000000000000004">
      <c r="A293" s="6">
        <v>10</v>
      </c>
      <c r="B293" s="33" t="s">
        <v>18</v>
      </c>
      <c r="C293" s="16">
        <v>49</v>
      </c>
      <c r="D293" s="90">
        <v>13</v>
      </c>
      <c r="E293" s="91">
        <v>12</v>
      </c>
      <c r="F293" s="8">
        <f t="shared" si="52"/>
        <v>74</v>
      </c>
      <c r="G293" s="8" t="str">
        <f t="shared" si="53"/>
        <v>3</v>
      </c>
      <c r="H293" s="9"/>
    </row>
    <row r="294" spans="1:8" ht="23.25" x14ac:dyDescent="0.55000000000000004">
      <c r="A294" s="6">
        <v>11</v>
      </c>
      <c r="B294" s="33" t="s">
        <v>38</v>
      </c>
      <c r="C294" s="16">
        <v>56</v>
      </c>
      <c r="D294" s="91">
        <v>18</v>
      </c>
      <c r="E294" s="92">
        <v>17</v>
      </c>
      <c r="F294" s="8">
        <f t="shared" si="52"/>
        <v>91</v>
      </c>
      <c r="G294" s="8" t="str">
        <f t="shared" si="53"/>
        <v>4</v>
      </c>
      <c r="H294" s="9"/>
    </row>
    <row r="295" spans="1:8" ht="23.25" x14ac:dyDescent="0.55000000000000004">
      <c r="A295" s="6">
        <v>12</v>
      </c>
      <c r="B295" s="33" t="s">
        <v>39</v>
      </c>
      <c r="C295" s="16">
        <v>56</v>
      </c>
      <c r="D295" s="90">
        <v>17</v>
      </c>
      <c r="E295" s="92">
        <v>16</v>
      </c>
      <c r="F295" s="8">
        <f t="shared" si="52"/>
        <v>89</v>
      </c>
      <c r="G295" s="8" t="str">
        <f t="shared" si="53"/>
        <v>4</v>
      </c>
      <c r="H295" s="9"/>
    </row>
    <row r="296" spans="1:8" ht="23.25" x14ac:dyDescent="0.55000000000000004">
      <c r="A296" s="6">
        <v>13</v>
      </c>
      <c r="B296" s="33" t="s">
        <v>19</v>
      </c>
      <c r="C296" s="16">
        <v>51</v>
      </c>
      <c r="D296" s="90">
        <v>14</v>
      </c>
      <c r="E296" s="92">
        <v>13</v>
      </c>
      <c r="F296" s="8">
        <f t="shared" si="52"/>
        <v>78</v>
      </c>
      <c r="G296" s="8" t="str">
        <f t="shared" si="53"/>
        <v>3.5</v>
      </c>
      <c r="H296" s="9"/>
    </row>
    <row r="297" spans="1:8" ht="23.25" x14ac:dyDescent="0.55000000000000004">
      <c r="A297" s="6">
        <v>14</v>
      </c>
      <c r="B297" s="33" t="s">
        <v>40</v>
      </c>
      <c r="C297" s="16">
        <v>53</v>
      </c>
      <c r="D297" s="17">
        <v>15</v>
      </c>
      <c r="E297" s="8">
        <v>14</v>
      </c>
      <c r="F297" s="8">
        <f t="shared" si="52"/>
        <v>82</v>
      </c>
      <c r="G297" s="8" t="str">
        <f t="shared" si="53"/>
        <v>4</v>
      </c>
      <c r="H297" s="9"/>
    </row>
    <row r="298" spans="1:8" ht="23.25" x14ac:dyDescent="0.55000000000000004">
      <c r="A298" s="6"/>
      <c r="B298" s="29" t="s">
        <v>5</v>
      </c>
      <c r="C298" s="16">
        <f>SUM(C284:C297)</f>
        <v>705</v>
      </c>
      <c r="D298" s="16">
        <f t="shared" ref="D298" si="54">SUM(D284:D297)</f>
        <v>209</v>
      </c>
      <c r="E298" s="16">
        <f t="shared" ref="E298" si="55">SUM(E284:E297)</f>
        <v>200</v>
      </c>
      <c r="F298" s="16">
        <f t="shared" ref="F298" si="56">SUM(F284:F297)</f>
        <v>1114</v>
      </c>
      <c r="G298" s="8"/>
      <c r="H298" s="9"/>
    </row>
    <row r="299" spans="1:8" ht="23.25" x14ac:dyDescent="0.55000000000000004">
      <c r="A299" s="47"/>
      <c r="B299" s="47" t="s">
        <v>12</v>
      </c>
      <c r="C299" s="48">
        <f>C298/14</f>
        <v>50.357142857142854</v>
      </c>
      <c r="D299" s="48">
        <f t="shared" ref="D299:F299" si="57">D298/14</f>
        <v>14.928571428571429</v>
      </c>
      <c r="E299" s="48">
        <f t="shared" si="57"/>
        <v>14.285714285714286</v>
      </c>
      <c r="F299" s="48">
        <f t="shared" si="57"/>
        <v>79.571428571428569</v>
      </c>
      <c r="G299" s="47"/>
      <c r="H299" s="11"/>
    </row>
    <row r="300" spans="1:8" ht="23.25" x14ac:dyDescent="0.55000000000000004">
      <c r="A300" s="18"/>
      <c r="B300" s="34"/>
      <c r="C300" s="18"/>
      <c r="D300" s="18"/>
      <c r="E300" s="18"/>
      <c r="F300" s="18"/>
      <c r="G300" s="18"/>
      <c r="H300" s="13"/>
    </row>
    <row r="301" spans="1:8" ht="23.25" x14ac:dyDescent="0.55000000000000004">
      <c r="A301" s="18"/>
      <c r="B301" s="34"/>
      <c r="C301" s="1" t="s">
        <v>13</v>
      </c>
      <c r="D301" s="18"/>
      <c r="E301" s="18"/>
      <c r="F301" s="18"/>
      <c r="G301" s="18"/>
      <c r="H301" s="13"/>
    </row>
    <row r="302" spans="1:8" ht="23.25" x14ac:dyDescent="0.55000000000000004">
      <c r="A302" s="18"/>
      <c r="B302" s="34"/>
      <c r="C302" s="1" t="s">
        <v>14</v>
      </c>
      <c r="D302" s="18"/>
      <c r="E302" s="18"/>
      <c r="F302" s="18"/>
      <c r="G302" s="18"/>
      <c r="H302" s="13"/>
    </row>
    <row r="303" spans="1:8" ht="23.25" x14ac:dyDescent="0.55000000000000004">
      <c r="A303" s="18"/>
      <c r="B303" s="34"/>
      <c r="C303" s="1" t="s">
        <v>15</v>
      </c>
      <c r="D303" s="18"/>
      <c r="E303" s="18"/>
      <c r="F303" s="18"/>
      <c r="G303" s="18"/>
      <c r="H303" s="13"/>
    </row>
    <row r="304" spans="1:8" ht="23.25" x14ac:dyDescent="0.55000000000000004">
      <c r="A304" s="18"/>
      <c r="B304" s="34"/>
      <c r="C304" s="18"/>
      <c r="D304" s="18"/>
      <c r="E304" s="18"/>
      <c r="F304" s="18"/>
      <c r="G304" s="18"/>
      <c r="H304" s="13"/>
    </row>
    <row r="305" spans="1:8" ht="23.25" x14ac:dyDescent="0.55000000000000004">
      <c r="A305" s="18"/>
      <c r="B305" s="34"/>
      <c r="C305" s="18"/>
      <c r="D305" s="18"/>
      <c r="E305" s="18"/>
      <c r="F305" s="18"/>
      <c r="G305" s="18"/>
      <c r="H305" s="13"/>
    </row>
    <row r="306" spans="1:8" ht="23.25" x14ac:dyDescent="0.55000000000000004">
      <c r="A306" s="13"/>
      <c r="B306" s="36"/>
      <c r="C306" s="20"/>
      <c r="D306" s="20"/>
      <c r="E306" s="20"/>
      <c r="F306" s="20"/>
      <c r="G306" s="13"/>
      <c r="H306" s="13"/>
    </row>
    <row r="307" spans="1:8" ht="23.25" x14ac:dyDescent="0.55000000000000004">
      <c r="A307" s="13"/>
      <c r="B307" s="18"/>
      <c r="C307" s="14"/>
      <c r="D307" s="14"/>
      <c r="E307" s="14"/>
      <c r="F307" s="14"/>
      <c r="G307" s="13"/>
      <c r="H307" s="13"/>
    </row>
    <row r="308" spans="1:8" ht="23.25" x14ac:dyDescent="0.55000000000000004">
      <c r="A308" s="13"/>
      <c r="B308" s="13"/>
      <c r="C308" s="14"/>
      <c r="D308" s="14"/>
      <c r="E308" s="14"/>
      <c r="F308" s="14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96" t="s">
        <v>156</v>
      </c>
      <c r="C321" s="96"/>
      <c r="D321" s="96"/>
      <c r="E321" s="96"/>
      <c r="F321" s="96"/>
      <c r="G321" s="96"/>
      <c r="H321" s="96"/>
    </row>
    <row r="322" spans="1:8" ht="23.25" x14ac:dyDescent="0.55000000000000004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 x14ac:dyDescent="0.55000000000000004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30"/>
      <c r="H323" s="30"/>
    </row>
    <row r="324" spans="1:8" ht="23.25" x14ac:dyDescent="0.55000000000000004">
      <c r="A324" s="6">
        <v>1</v>
      </c>
      <c r="B324" s="35" t="s">
        <v>32</v>
      </c>
      <c r="C324" s="15">
        <v>52</v>
      </c>
      <c r="D324" s="7">
        <v>14</v>
      </c>
      <c r="E324" s="7">
        <v>15</v>
      </c>
      <c r="F324" s="7">
        <f t="shared" ref="F324:F337" si="58">SUM(C324:E324)</f>
        <v>81</v>
      </c>
      <c r="G324" s="8" t="str">
        <f t="shared" ref="G324:G337" si="59">IF(F324&gt;79,"4",IF(F324&gt;74,"3.5",IF(F324&gt;69,"3",IF(F324&gt;64,"2.5",IF(F324&gt;59,"2",IF(F324&gt;54,"1.5",IF(F324&gt;49,"1","0")))))))</f>
        <v>4</v>
      </c>
      <c r="H324" s="32"/>
    </row>
    <row r="325" spans="1:8" ht="23.25" x14ac:dyDescent="0.55000000000000004">
      <c r="A325" s="6">
        <v>2</v>
      </c>
      <c r="B325" s="33" t="s">
        <v>16</v>
      </c>
      <c r="C325" s="16">
        <v>45</v>
      </c>
      <c r="D325" s="8">
        <v>12</v>
      </c>
      <c r="E325" s="8">
        <v>11</v>
      </c>
      <c r="F325" s="8">
        <f t="shared" si="58"/>
        <v>68</v>
      </c>
      <c r="G325" s="8" t="str">
        <f t="shared" si="59"/>
        <v>2.5</v>
      </c>
      <c r="H325" s="9"/>
    </row>
    <row r="326" spans="1:8" ht="23.25" x14ac:dyDescent="0.55000000000000004">
      <c r="A326" s="6">
        <v>3</v>
      </c>
      <c r="B326" s="33" t="s">
        <v>33</v>
      </c>
      <c r="C326" s="16">
        <v>40</v>
      </c>
      <c r="D326" s="8">
        <v>11</v>
      </c>
      <c r="E326" s="8">
        <v>11</v>
      </c>
      <c r="F326" s="8">
        <f t="shared" si="58"/>
        <v>62</v>
      </c>
      <c r="G326" s="8" t="str">
        <f t="shared" si="59"/>
        <v>2</v>
      </c>
      <c r="H326" s="9"/>
    </row>
    <row r="327" spans="1:8" ht="23.25" x14ac:dyDescent="0.55000000000000004">
      <c r="A327" s="6">
        <v>4</v>
      </c>
      <c r="B327" s="33" t="s">
        <v>34</v>
      </c>
      <c r="C327" s="16">
        <v>54</v>
      </c>
      <c r="D327" s="8">
        <v>14</v>
      </c>
      <c r="E327" s="8">
        <v>15</v>
      </c>
      <c r="F327" s="8">
        <f t="shared" si="58"/>
        <v>83</v>
      </c>
      <c r="G327" s="8" t="str">
        <f t="shared" si="59"/>
        <v>4</v>
      </c>
      <c r="H327" s="9"/>
    </row>
    <row r="328" spans="1:8" ht="23.25" x14ac:dyDescent="0.55000000000000004">
      <c r="A328" s="6">
        <v>5</v>
      </c>
      <c r="B328" s="33" t="s">
        <v>35</v>
      </c>
      <c r="C328" s="16">
        <v>45</v>
      </c>
      <c r="D328" s="8">
        <v>12</v>
      </c>
      <c r="E328" s="8">
        <v>11</v>
      </c>
      <c r="F328" s="8">
        <f t="shared" si="58"/>
        <v>68</v>
      </c>
      <c r="G328" s="8" t="str">
        <f t="shared" si="59"/>
        <v>2.5</v>
      </c>
      <c r="H328" s="9"/>
    </row>
    <row r="329" spans="1:8" ht="23.25" x14ac:dyDescent="0.55000000000000004">
      <c r="A329" s="6">
        <v>6</v>
      </c>
      <c r="B329" s="33" t="s">
        <v>36</v>
      </c>
      <c r="C329" s="16">
        <v>45</v>
      </c>
      <c r="D329" s="8">
        <v>11</v>
      </c>
      <c r="E329" s="8">
        <v>12</v>
      </c>
      <c r="F329" s="8">
        <f t="shared" si="58"/>
        <v>68</v>
      </c>
      <c r="G329" s="8" t="str">
        <f t="shared" si="59"/>
        <v>2.5</v>
      </c>
      <c r="H329" s="9"/>
    </row>
    <row r="330" spans="1:8" ht="23.25" x14ac:dyDescent="0.55000000000000004">
      <c r="A330" s="6">
        <v>7</v>
      </c>
      <c r="B330" s="33" t="s">
        <v>41</v>
      </c>
      <c r="C330" s="16">
        <v>40</v>
      </c>
      <c r="D330" s="8">
        <v>10</v>
      </c>
      <c r="E330" s="8">
        <v>10</v>
      </c>
      <c r="F330" s="8">
        <f t="shared" si="58"/>
        <v>60</v>
      </c>
      <c r="G330" s="8" t="str">
        <f t="shared" si="59"/>
        <v>2</v>
      </c>
      <c r="H330" s="9"/>
    </row>
    <row r="331" spans="1:8" ht="23.25" x14ac:dyDescent="0.55000000000000004">
      <c r="A331" s="6">
        <v>8</v>
      </c>
      <c r="B331" s="33" t="s">
        <v>17</v>
      </c>
      <c r="C331" s="16">
        <v>58</v>
      </c>
      <c r="D331" s="8">
        <v>17</v>
      </c>
      <c r="E331" s="8">
        <v>16</v>
      </c>
      <c r="F331" s="8">
        <f t="shared" si="58"/>
        <v>91</v>
      </c>
      <c r="G331" s="8" t="str">
        <f t="shared" si="59"/>
        <v>4</v>
      </c>
      <c r="H331" s="9"/>
    </row>
    <row r="332" spans="1:8" ht="23.25" x14ac:dyDescent="0.55000000000000004">
      <c r="A332" s="6">
        <v>9</v>
      </c>
      <c r="B332" s="33" t="s">
        <v>37</v>
      </c>
      <c r="C332" s="16">
        <v>51</v>
      </c>
      <c r="D332" s="8">
        <v>15</v>
      </c>
      <c r="E332" s="8">
        <v>15</v>
      </c>
      <c r="F332" s="8">
        <f t="shared" si="58"/>
        <v>81</v>
      </c>
      <c r="G332" s="8" t="str">
        <f t="shared" si="59"/>
        <v>4</v>
      </c>
      <c r="H332" s="9"/>
    </row>
    <row r="333" spans="1:8" ht="23.25" x14ac:dyDescent="0.55000000000000004">
      <c r="A333" s="6">
        <v>10</v>
      </c>
      <c r="B333" s="33" t="s">
        <v>18</v>
      </c>
      <c r="C333" s="16">
        <v>45</v>
      </c>
      <c r="D333" s="8">
        <v>12</v>
      </c>
      <c r="E333" s="8">
        <v>11</v>
      </c>
      <c r="F333" s="8">
        <f t="shared" si="58"/>
        <v>68</v>
      </c>
      <c r="G333" s="8" t="str">
        <f t="shared" si="59"/>
        <v>2.5</v>
      </c>
      <c r="H333" s="9"/>
    </row>
    <row r="334" spans="1:8" ht="23.25" x14ac:dyDescent="0.55000000000000004">
      <c r="A334" s="6">
        <v>11</v>
      </c>
      <c r="B334" s="33" t="s">
        <v>38</v>
      </c>
      <c r="C334" s="16">
        <v>50</v>
      </c>
      <c r="D334" s="8">
        <v>15</v>
      </c>
      <c r="E334" s="8">
        <v>15</v>
      </c>
      <c r="F334" s="8">
        <f t="shared" si="58"/>
        <v>80</v>
      </c>
      <c r="G334" s="8" t="str">
        <f t="shared" si="59"/>
        <v>4</v>
      </c>
      <c r="H334" s="9"/>
    </row>
    <row r="335" spans="1:8" ht="23.25" x14ac:dyDescent="0.55000000000000004">
      <c r="A335" s="6">
        <v>12</v>
      </c>
      <c r="B335" s="33" t="s">
        <v>39</v>
      </c>
      <c r="C335" s="16">
        <v>52</v>
      </c>
      <c r="D335" s="8">
        <v>16</v>
      </c>
      <c r="E335" s="8">
        <v>14</v>
      </c>
      <c r="F335" s="8">
        <f t="shared" si="58"/>
        <v>82</v>
      </c>
      <c r="G335" s="8" t="str">
        <f t="shared" si="59"/>
        <v>4</v>
      </c>
      <c r="H335" s="9"/>
    </row>
    <row r="336" spans="1:8" ht="23.25" x14ac:dyDescent="0.55000000000000004">
      <c r="A336" s="6">
        <v>13</v>
      </c>
      <c r="B336" s="33" t="s">
        <v>19</v>
      </c>
      <c r="C336" s="16">
        <v>49</v>
      </c>
      <c r="D336" s="8">
        <v>14</v>
      </c>
      <c r="E336" s="8">
        <v>14</v>
      </c>
      <c r="F336" s="8">
        <f t="shared" si="58"/>
        <v>77</v>
      </c>
      <c r="G336" s="8" t="str">
        <f t="shared" si="59"/>
        <v>3.5</v>
      </c>
      <c r="H336" s="9"/>
    </row>
    <row r="337" spans="1:8" ht="23.25" x14ac:dyDescent="0.55000000000000004">
      <c r="A337" s="6">
        <v>14</v>
      </c>
      <c r="B337" s="33" t="s">
        <v>40</v>
      </c>
      <c r="C337" s="16">
        <v>48</v>
      </c>
      <c r="D337" s="8">
        <v>14</v>
      </c>
      <c r="E337" s="8">
        <v>13</v>
      </c>
      <c r="F337" s="8">
        <f t="shared" si="58"/>
        <v>75</v>
      </c>
      <c r="G337" s="8" t="str">
        <f t="shared" si="59"/>
        <v>3.5</v>
      </c>
      <c r="H337" s="9"/>
    </row>
    <row r="338" spans="1:8" ht="23.25" x14ac:dyDescent="0.55000000000000004">
      <c r="A338" s="6"/>
      <c r="B338" s="29" t="s">
        <v>5</v>
      </c>
      <c r="C338" s="16">
        <f>SUM(C324:C337)</f>
        <v>674</v>
      </c>
      <c r="D338" s="16">
        <f t="shared" ref="D338" si="60">SUM(D324:D337)</f>
        <v>187</v>
      </c>
      <c r="E338" s="16">
        <f t="shared" ref="E338" si="61">SUM(E324:E337)</f>
        <v>183</v>
      </c>
      <c r="F338" s="16">
        <f t="shared" ref="F338" si="62">SUM(F324:F337)</f>
        <v>1044</v>
      </c>
      <c r="G338" s="8"/>
      <c r="H338" s="9"/>
    </row>
    <row r="339" spans="1:8" ht="23.25" x14ac:dyDescent="0.55000000000000004">
      <c r="A339" s="47"/>
      <c r="B339" s="47" t="s">
        <v>12</v>
      </c>
      <c r="C339" s="48">
        <f>C338/14</f>
        <v>48.142857142857146</v>
      </c>
      <c r="D339" s="49">
        <f t="shared" ref="D339" si="63">D338/14</f>
        <v>13.357142857142858</v>
      </c>
      <c r="E339" s="49">
        <f t="shared" ref="E339" si="64">E338/14</f>
        <v>13.071428571428571</v>
      </c>
      <c r="F339" s="49">
        <f t="shared" ref="F339" si="65">F338/14</f>
        <v>74.571428571428569</v>
      </c>
      <c r="G339" s="47"/>
      <c r="H339" s="11"/>
    </row>
    <row r="340" spans="1:8" ht="23.25" x14ac:dyDescent="0.55000000000000004">
      <c r="A340" s="18"/>
      <c r="B340" s="34"/>
      <c r="C340" s="18"/>
      <c r="D340" s="18"/>
      <c r="E340" s="18"/>
      <c r="F340" s="18"/>
      <c r="G340" s="18"/>
      <c r="H340" s="13"/>
    </row>
    <row r="341" spans="1:8" ht="23.25" x14ac:dyDescent="0.55000000000000004">
      <c r="A341" s="18"/>
      <c r="B341" s="34"/>
      <c r="C341" s="1" t="s">
        <v>13</v>
      </c>
      <c r="D341" s="18"/>
      <c r="E341" s="18"/>
      <c r="F341" s="18"/>
      <c r="G341" s="18"/>
      <c r="H341" s="13"/>
    </row>
    <row r="342" spans="1:8" ht="23.25" x14ac:dyDescent="0.55000000000000004">
      <c r="A342" s="18"/>
      <c r="B342" s="34"/>
      <c r="C342" s="1" t="s">
        <v>14</v>
      </c>
      <c r="D342" s="18"/>
      <c r="E342" s="18"/>
      <c r="F342" s="18"/>
      <c r="G342" s="18"/>
      <c r="H342" s="13"/>
    </row>
    <row r="343" spans="1:8" ht="23.25" x14ac:dyDescent="0.55000000000000004">
      <c r="A343" s="18"/>
      <c r="B343" s="34"/>
      <c r="C343" s="1" t="s">
        <v>15</v>
      </c>
      <c r="D343" s="18"/>
      <c r="E343" s="18"/>
      <c r="F343" s="18"/>
      <c r="G343" s="18"/>
      <c r="H343" s="13"/>
    </row>
    <row r="344" spans="1:8" ht="23.25" x14ac:dyDescent="0.55000000000000004">
      <c r="A344" s="18"/>
      <c r="B344" s="34"/>
      <c r="C344" s="18"/>
      <c r="D344" s="18"/>
      <c r="E344" s="18"/>
      <c r="F344" s="18"/>
      <c r="G344" s="18"/>
      <c r="H344" s="13"/>
    </row>
    <row r="345" spans="1:8" ht="23.25" x14ac:dyDescent="0.55000000000000004">
      <c r="A345" s="18"/>
      <c r="B345" s="34"/>
      <c r="C345" s="18"/>
      <c r="D345" s="18"/>
      <c r="E345" s="18"/>
      <c r="F345" s="18"/>
      <c r="G345" s="18"/>
      <c r="H345" s="13"/>
    </row>
    <row r="346" spans="1:8" ht="23.25" x14ac:dyDescent="0.55000000000000004">
      <c r="A346" s="13"/>
      <c r="B346" s="36"/>
      <c r="C346" s="20"/>
      <c r="D346" s="20"/>
      <c r="E346" s="20"/>
      <c r="F346" s="20"/>
      <c r="G346" s="13"/>
      <c r="H346" s="13"/>
    </row>
    <row r="347" spans="1:8" ht="23.25" x14ac:dyDescent="0.55000000000000004">
      <c r="A347" s="13"/>
      <c r="B347" s="18"/>
      <c r="C347" s="14"/>
      <c r="D347" s="14"/>
      <c r="E347" s="14"/>
      <c r="F347" s="14"/>
      <c r="G347" s="13"/>
      <c r="H347" s="13"/>
    </row>
    <row r="348" spans="1:8" ht="23.25" x14ac:dyDescent="0.55000000000000004">
      <c r="A348" s="13"/>
      <c r="B348" s="13"/>
      <c r="C348" s="14"/>
      <c r="D348" s="14"/>
      <c r="E348" s="14"/>
      <c r="F348" s="14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/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/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96" t="s">
        <v>157</v>
      </c>
      <c r="C361" s="96"/>
      <c r="D361" s="96"/>
      <c r="E361" s="96"/>
      <c r="F361" s="96"/>
      <c r="G361" s="96"/>
      <c r="H361" s="96"/>
    </row>
    <row r="362" spans="1:8" ht="23.25" x14ac:dyDescent="0.55000000000000004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 x14ac:dyDescent="0.55000000000000004">
      <c r="A363" s="5"/>
      <c r="B363" s="17"/>
      <c r="C363" s="5" t="s">
        <v>8</v>
      </c>
      <c r="D363" s="5" t="s">
        <v>9</v>
      </c>
      <c r="E363" s="5" t="s">
        <v>10</v>
      </c>
      <c r="F363" s="5" t="s">
        <v>11</v>
      </c>
      <c r="G363" s="30"/>
      <c r="H363" s="30"/>
    </row>
    <row r="364" spans="1:8" ht="23.25" x14ac:dyDescent="0.55000000000000004">
      <c r="A364" s="6">
        <v>1</v>
      </c>
      <c r="B364" s="35" t="s">
        <v>32</v>
      </c>
      <c r="C364" s="15">
        <v>52</v>
      </c>
      <c r="D364" s="7">
        <v>16</v>
      </c>
      <c r="E364" s="7">
        <v>15</v>
      </c>
      <c r="F364" s="7">
        <f t="shared" ref="F364:F377" si="66">SUM(C364:E364)</f>
        <v>83</v>
      </c>
      <c r="G364" s="8" t="str">
        <f t="shared" ref="G364:G377" si="67">IF(F364&gt;79,"4",IF(F364&gt;74,"3.5",IF(F364&gt;69,"3",IF(F364&gt;64,"2.5",IF(F364&gt;59,"2",IF(F364&gt;54,"1.5",IF(F364&gt;49,"1","0")))))))</f>
        <v>4</v>
      </c>
      <c r="H364" s="32"/>
    </row>
    <row r="365" spans="1:8" ht="23.25" x14ac:dyDescent="0.55000000000000004">
      <c r="A365" s="6">
        <v>2</v>
      </c>
      <c r="B365" s="33" t="s">
        <v>16</v>
      </c>
      <c r="C365" s="16">
        <v>42</v>
      </c>
      <c r="D365" s="8">
        <v>11</v>
      </c>
      <c r="E365" s="8">
        <v>12</v>
      </c>
      <c r="F365" s="8">
        <f t="shared" si="66"/>
        <v>65</v>
      </c>
      <c r="G365" s="8" t="str">
        <f t="shared" si="67"/>
        <v>2.5</v>
      </c>
      <c r="H365" s="9"/>
    </row>
    <row r="366" spans="1:8" ht="23.25" x14ac:dyDescent="0.55000000000000004">
      <c r="A366" s="6">
        <v>3</v>
      </c>
      <c r="B366" s="33" t="s">
        <v>33</v>
      </c>
      <c r="C366" s="16">
        <v>42</v>
      </c>
      <c r="D366" s="8">
        <v>13</v>
      </c>
      <c r="E366" s="8">
        <v>13</v>
      </c>
      <c r="F366" s="8">
        <f t="shared" si="66"/>
        <v>68</v>
      </c>
      <c r="G366" s="8" t="str">
        <f t="shared" si="67"/>
        <v>2.5</v>
      </c>
      <c r="H366" s="9"/>
    </row>
    <row r="367" spans="1:8" ht="23.25" x14ac:dyDescent="0.55000000000000004">
      <c r="A367" s="6">
        <v>4</v>
      </c>
      <c r="B367" s="33" t="s">
        <v>34</v>
      </c>
      <c r="C367" s="16">
        <v>54</v>
      </c>
      <c r="D367" s="8">
        <v>17</v>
      </c>
      <c r="E367" s="8">
        <v>16</v>
      </c>
      <c r="F367" s="8">
        <f t="shared" si="66"/>
        <v>87</v>
      </c>
      <c r="G367" s="8" t="str">
        <f t="shared" si="67"/>
        <v>4</v>
      </c>
      <c r="H367" s="9"/>
    </row>
    <row r="368" spans="1:8" ht="23.25" x14ac:dyDescent="0.55000000000000004">
      <c r="A368" s="6">
        <v>5</v>
      </c>
      <c r="B368" s="33" t="s">
        <v>35</v>
      </c>
      <c r="C368" s="16">
        <v>46</v>
      </c>
      <c r="D368" s="8">
        <v>14</v>
      </c>
      <c r="E368" s="8">
        <v>14</v>
      </c>
      <c r="F368" s="8">
        <f t="shared" si="66"/>
        <v>74</v>
      </c>
      <c r="G368" s="8" t="str">
        <f t="shared" si="67"/>
        <v>3</v>
      </c>
      <c r="H368" s="9"/>
    </row>
    <row r="369" spans="1:8" ht="23.25" x14ac:dyDescent="0.55000000000000004">
      <c r="A369" s="6">
        <v>6</v>
      </c>
      <c r="B369" s="33" t="s">
        <v>36</v>
      </c>
      <c r="C369" s="16">
        <v>44</v>
      </c>
      <c r="D369" s="8">
        <v>12</v>
      </c>
      <c r="E369" s="8">
        <v>13</v>
      </c>
      <c r="F369" s="8">
        <f t="shared" si="66"/>
        <v>69</v>
      </c>
      <c r="G369" s="8" t="str">
        <f t="shared" si="67"/>
        <v>2.5</v>
      </c>
      <c r="H369" s="9"/>
    </row>
    <row r="370" spans="1:8" ht="23.25" x14ac:dyDescent="0.55000000000000004">
      <c r="A370" s="6">
        <v>7</v>
      </c>
      <c r="B370" s="33" t="s">
        <v>41</v>
      </c>
      <c r="C370" s="16">
        <v>40</v>
      </c>
      <c r="D370" s="8">
        <v>11</v>
      </c>
      <c r="E370" s="8">
        <v>10</v>
      </c>
      <c r="F370" s="8">
        <f t="shared" si="66"/>
        <v>61</v>
      </c>
      <c r="G370" s="8" t="str">
        <f t="shared" si="67"/>
        <v>2</v>
      </c>
      <c r="H370" s="9"/>
    </row>
    <row r="371" spans="1:8" ht="23.25" x14ac:dyDescent="0.55000000000000004">
      <c r="A371" s="6">
        <v>8</v>
      </c>
      <c r="B371" s="33" t="s">
        <v>17</v>
      </c>
      <c r="C371" s="16">
        <v>57</v>
      </c>
      <c r="D371" s="8">
        <v>19</v>
      </c>
      <c r="E371" s="8">
        <v>19</v>
      </c>
      <c r="F371" s="8">
        <f t="shared" si="66"/>
        <v>95</v>
      </c>
      <c r="G371" s="8" t="str">
        <f t="shared" si="67"/>
        <v>4</v>
      </c>
      <c r="H371" s="9"/>
    </row>
    <row r="372" spans="1:8" ht="23.25" x14ac:dyDescent="0.55000000000000004">
      <c r="A372" s="6">
        <v>9</v>
      </c>
      <c r="B372" s="33" t="s">
        <v>37</v>
      </c>
      <c r="C372" s="16">
        <v>55</v>
      </c>
      <c r="D372" s="8">
        <v>19</v>
      </c>
      <c r="E372" s="8">
        <v>18</v>
      </c>
      <c r="F372" s="8">
        <f t="shared" si="66"/>
        <v>92</v>
      </c>
      <c r="G372" s="8" t="str">
        <f t="shared" si="67"/>
        <v>4</v>
      </c>
      <c r="H372" s="9"/>
    </row>
    <row r="373" spans="1:8" ht="23.25" x14ac:dyDescent="0.55000000000000004">
      <c r="A373" s="6">
        <v>10</v>
      </c>
      <c r="B373" s="33" t="s">
        <v>18</v>
      </c>
      <c r="C373" s="16">
        <v>45</v>
      </c>
      <c r="D373" s="8">
        <v>11</v>
      </c>
      <c r="E373" s="8">
        <v>12</v>
      </c>
      <c r="F373" s="8">
        <f t="shared" si="66"/>
        <v>68</v>
      </c>
      <c r="G373" s="8" t="str">
        <f t="shared" si="67"/>
        <v>2.5</v>
      </c>
      <c r="H373" s="9"/>
    </row>
    <row r="374" spans="1:8" ht="23.25" x14ac:dyDescent="0.55000000000000004">
      <c r="A374" s="6">
        <v>11</v>
      </c>
      <c r="B374" s="33" t="s">
        <v>38</v>
      </c>
      <c r="C374" s="16">
        <v>51</v>
      </c>
      <c r="D374" s="8">
        <v>16</v>
      </c>
      <c r="E374" s="8">
        <v>16</v>
      </c>
      <c r="F374" s="8">
        <f t="shared" si="66"/>
        <v>83</v>
      </c>
      <c r="G374" s="8" t="str">
        <f t="shared" si="67"/>
        <v>4</v>
      </c>
      <c r="H374" s="9"/>
    </row>
    <row r="375" spans="1:8" ht="23.25" x14ac:dyDescent="0.55000000000000004">
      <c r="A375" s="6">
        <v>12</v>
      </c>
      <c r="B375" s="33" t="s">
        <v>39</v>
      </c>
      <c r="C375" s="16">
        <v>46</v>
      </c>
      <c r="D375" s="8">
        <v>15</v>
      </c>
      <c r="E375" s="8">
        <v>15</v>
      </c>
      <c r="F375" s="8">
        <f t="shared" si="66"/>
        <v>76</v>
      </c>
      <c r="G375" s="8" t="str">
        <f t="shared" si="67"/>
        <v>3.5</v>
      </c>
      <c r="H375" s="9"/>
    </row>
    <row r="376" spans="1:8" ht="23.25" x14ac:dyDescent="0.55000000000000004">
      <c r="A376" s="6">
        <v>13</v>
      </c>
      <c r="B376" s="33" t="s">
        <v>19</v>
      </c>
      <c r="C376" s="16">
        <v>49</v>
      </c>
      <c r="D376" s="8">
        <v>15</v>
      </c>
      <c r="E376" s="8">
        <v>14</v>
      </c>
      <c r="F376" s="8">
        <f t="shared" si="66"/>
        <v>78</v>
      </c>
      <c r="G376" s="8" t="str">
        <f t="shared" si="67"/>
        <v>3.5</v>
      </c>
      <c r="H376" s="9"/>
    </row>
    <row r="377" spans="1:8" ht="23.25" x14ac:dyDescent="0.55000000000000004">
      <c r="A377" s="6">
        <v>14</v>
      </c>
      <c r="B377" s="33" t="s">
        <v>40</v>
      </c>
      <c r="C377" s="16">
        <v>49</v>
      </c>
      <c r="D377" s="8">
        <v>15</v>
      </c>
      <c r="E377" s="8">
        <v>16</v>
      </c>
      <c r="F377" s="8">
        <f t="shared" si="66"/>
        <v>80</v>
      </c>
      <c r="G377" s="8" t="str">
        <f t="shared" si="67"/>
        <v>4</v>
      </c>
      <c r="H377" s="9"/>
    </row>
    <row r="378" spans="1:8" ht="23.25" x14ac:dyDescent="0.55000000000000004">
      <c r="A378" s="6"/>
      <c r="B378" s="29" t="s">
        <v>5</v>
      </c>
      <c r="C378" s="16">
        <f>SUM(C364:C377)</f>
        <v>672</v>
      </c>
      <c r="D378" s="16">
        <f t="shared" ref="D378" si="68">SUM(D364:D377)</f>
        <v>204</v>
      </c>
      <c r="E378" s="16">
        <f t="shared" ref="E378" si="69">SUM(E364:E377)</f>
        <v>203</v>
      </c>
      <c r="F378" s="16">
        <f t="shared" ref="F378" si="70">SUM(F364:F377)</f>
        <v>1079</v>
      </c>
      <c r="G378" s="8"/>
      <c r="H378" s="9"/>
    </row>
    <row r="379" spans="1:8" ht="23.25" x14ac:dyDescent="0.55000000000000004">
      <c r="A379" s="47"/>
      <c r="B379" s="47" t="s">
        <v>12</v>
      </c>
      <c r="C379" s="48">
        <f>C378/14</f>
        <v>48</v>
      </c>
      <c r="D379" s="49">
        <f t="shared" ref="D379" si="71">D378/14</f>
        <v>14.571428571428571</v>
      </c>
      <c r="E379" s="49">
        <f t="shared" ref="E379" si="72">E378/14</f>
        <v>14.5</v>
      </c>
      <c r="F379" s="49">
        <f t="shared" ref="F379" si="73">F378/14</f>
        <v>77.071428571428569</v>
      </c>
      <c r="G379" s="47"/>
      <c r="H379" s="11"/>
    </row>
    <row r="380" spans="1:8" ht="23.25" x14ac:dyDescent="0.55000000000000004">
      <c r="A380" s="18"/>
      <c r="B380" s="34"/>
      <c r="C380" s="18"/>
      <c r="D380" s="18"/>
      <c r="E380" s="18"/>
      <c r="F380" s="18"/>
      <c r="G380" s="18"/>
      <c r="H380" s="13"/>
    </row>
    <row r="381" spans="1:8" ht="23.25" x14ac:dyDescent="0.55000000000000004">
      <c r="A381" s="18"/>
      <c r="B381" s="34"/>
      <c r="C381" s="1" t="s">
        <v>13</v>
      </c>
      <c r="D381" s="18"/>
      <c r="E381" s="18"/>
      <c r="F381" s="18"/>
      <c r="G381" s="18"/>
      <c r="H381" s="13"/>
    </row>
    <row r="382" spans="1:8" ht="23.25" x14ac:dyDescent="0.55000000000000004">
      <c r="A382" s="18"/>
      <c r="B382" s="34"/>
      <c r="C382" s="1" t="s">
        <v>14</v>
      </c>
      <c r="D382" s="18"/>
      <c r="E382" s="18"/>
      <c r="F382" s="18"/>
      <c r="G382" s="18"/>
      <c r="H382" s="13"/>
    </row>
    <row r="383" spans="1:8" ht="23.25" x14ac:dyDescent="0.55000000000000004">
      <c r="A383" s="18"/>
      <c r="B383" s="34"/>
      <c r="C383" s="1" t="s">
        <v>15</v>
      </c>
      <c r="D383" s="18"/>
      <c r="E383" s="18"/>
      <c r="F383" s="18"/>
      <c r="G383" s="18"/>
      <c r="H383" s="13"/>
    </row>
    <row r="384" spans="1:8" ht="23.25" x14ac:dyDescent="0.55000000000000004">
      <c r="A384" s="18"/>
      <c r="B384" s="34"/>
      <c r="C384" s="18"/>
      <c r="D384" s="18"/>
      <c r="E384" s="18"/>
      <c r="F384" s="18"/>
      <c r="G384" s="18"/>
      <c r="H384" s="13"/>
    </row>
    <row r="385" spans="1:8" ht="23.25" x14ac:dyDescent="0.55000000000000004">
      <c r="A385" s="18"/>
      <c r="B385" s="34"/>
      <c r="C385" s="18"/>
      <c r="D385" s="18"/>
      <c r="E385" s="18"/>
      <c r="F385" s="18"/>
      <c r="G385" s="18"/>
      <c r="H385" s="13"/>
    </row>
    <row r="386" spans="1:8" ht="23.25" x14ac:dyDescent="0.55000000000000004">
      <c r="A386" s="13"/>
      <c r="B386" s="36"/>
      <c r="C386" s="20"/>
      <c r="D386" s="20"/>
      <c r="E386" s="20"/>
      <c r="F386" s="20"/>
      <c r="G386" s="13"/>
      <c r="H386" s="13"/>
    </row>
    <row r="387" spans="1:8" ht="23.25" x14ac:dyDescent="0.55000000000000004">
      <c r="A387" s="13"/>
      <c r="B387" s="18"/>
      <c r="C387" s="14"/>
      <c r="D387" s="14"/>
      <c r="E387" s="14"/>
      <c r="F387" s="14"/>
      <c r="G387" s="13"/>
      <c r="H387" s="13"/>
    </row>
    <row r="388" spans="1:8" ht="23.25" x14ac:dyDescent="0.55000000000000004">
      <c r="A388" s="13"/>
      <c r="B388" s="13"/>
      <c r="C388" s="14"/>
      <c r="D388" s="14"/>
      <c r="E388" s="14"/>
      <c r="F388" s="14"/>
      <c r="G388" s="1"/>
      <c r="H388" s="1"/>
    </row>
    <row r="389" spans="1:8" ht="23.25" x14ac:dyDescent="0.55000000000000004">
      <c r="A389" s="1"/>
      <c r="B389" s="1"/>
      <c r="C389" s="1"/>
      <c r="D389" s="1"/>
      <c r="E389" s="1"/>
      <c r="F389" s="1"/>
      <c r="G389" s="1"/>
      <c r="H389" s="1"/>
    </row>
    <row r="390" spans="1:8" ht="23.25" x14ac:dyDescent="0.55000000000000004">
      <c r="A390" s="1"/>
      <c r="B390" s="1"/>
      <c r="C390" s="1"/>
      <c r="D390" s="1"/>
      <c r="E390" s="1"/>
      <c r="F390" s="1"/>
      <c r="G390" s="1"/>
      <c r="H390" s="1"/>
    </row>
    <row r="391" spans="1:8" ht="23.25" x14ac:dyDescent="0.55000000000000004">
      <c r="A391" s="1"/>
      <c r="B391" s="1"/>
      <c r="C391" s="1"/>
      <c r="D391" s="1"/>
      <c r="E391" s="1"/>
      <c r="F391" s="1"/>
      <c r="G391" s="1"/>
      <c r="H391" s="1"/>
    </row>
    <row r="392" spans="1:8" ht="23.25" x14ac:dyDescent="0.55000000000000004">
      <c r="A392" s="1"/>
      <c r="B392" s="1"/>
      <c r="C392" s="1"/>
      <c r="D392" s="1"/>
      <c r="E392" s="1"/>
      <c r="F392" s="1"/>
      <c r="G392" s="1"/>
      <c r="H392" s="1"/>
    </row>
    <row r="393" spans="1:8" ht="23.25" x14ac:dyDescent="0.55000000000000004">
      <c r="A393" s="1"/>
      <c r="B393" s="1"/>
      <c r="C393" s="1"/>
      <c r="D393" s="1"/>
      <c r="E393" s="1"/>
      <c r="F393" s="1"/>
      <c r="G393" s="1"/>
      <c r="H393" s="1"/>
    </row>
    <row r="394" spans="1:8" ht="23.25" x14ac:dyDescent="0.55000000000000004">
      <c r="A394" s="1"/>
      <c r="B394" s="1"/>
      <c r="C394" s="1"/>
      <c r="D394" s="1"/>
      <c r="E394" s="1"/>
      <c r="F394" s="1"/>
      <c r="G394" s="1"/>
      <c r="H394" s="1"/>
    </row>
    <row r="395" spans="1:8" ht="23.25" x14ac:dyDescent="0.55000000000000004">
      <c r="A395" s="1"/>
      <c r="B395" s="1"/>
      <c r="C395" s="1"/>
      <c r="D395" s="1"/>
      <c r="E395" s="1"/>
      <c r="F395" s="1"/>
      <c r="G395" s="1"/>
      <c r="H395" s="1"/>
    </row>
    <row r="396" spans="1:8" ht="23.25" x14ac:dyDescent="0.55000000000000004">
      <c r="A396" s="1"/>
      <c r="B396" s="1"/>
      <c r="C396" s="1"/>
      <c r="D396" s="1"/>
      <c r="E396" s="1"/>
      <c r="F396" s="1"/>
      <c r="G396" s="1"/>
      <c r="H396" s="1"/>
    </row>
    <row r="397" spans="1:8" ht="23.25" x14ac:dyDescent="0.55000000000000004">
      <c r="A397" s="1"/>
      <c r="B397" s="1"/>
      <c r="C397" s="1"/>
      <c r="D397" s="1"/>
      <c r="E397" s="1"/>
      <c r="F397" s="1"/>
      <c r="G397" s="1"/>
      <c r="H397" s="1"/>
    </row>
    <row r="398" spans="1:8" ht="23.25" x14ac:dyDescent="0.55000000000000004">
      <c r="A398" s="1"/>
      <c r="B398" s="1"/>
      <c r="C398" s="1"/>
      <c r="D398" s="1"/>
      <c r="E398" s="1"/>
      <c r="F398" s="1"/>
      <c r="G398" s="1"/>
      <c r="H398" s="1"/>
    </row>
    <row r="399" spans="1:8" ht="23.25" x14ac:dyDescent="0.55000000000000004">
      <c r="A399" s="1"/>
      <c r="B399" s="1"/>
      <c r="C399" s="1"/>
      <c r="D399" s="1"/>
      <c r="E399" s="1"/>
      <c r="F399" s="1"/>
      <c r="G399" s="1"/>
      <c r="H399" s="1"/>
    </row>
    <row r="400" spans="1:8" ht="23.25" x14ac:dyDescent="0.55000000000000004">
      <c r="A400" s="1"/>
      <c r="B400" s="1"/>
      <c r="C400" s="1"/>
      <c r="D400" s="1"/>
      <c r="E400" s="1"/>
      <c r="F400" s="1"/>
      <c r="G400" s="1"/>
      <c r="H400" s="1"/>
    </row>
  </sheetData>
  <mergeCells count="7">
    <mergeCell ref="B361:H361"/>
    <mergeCell ref="B321:H321"/>
    <mergeCell ref="B1:H1"/>
    <mergeCell ref="B41:H41"/>
    <mergeCell ref="B81:H81"/>
    <mergeCell ref="B241:H241"/>
    <mergeCell ref="B161:H161"/>
  </mergeCells>
  <phoneticPr fontId="2" type="noConversion"/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400"/>
  <sheetViews>
    <sheetView tabSelected="1" view="pageBreakPreview" zoomScaleSheetLayoutView="100" workbookViewId="0">
      <selection activeCell="C7" sqref="C7"/>
    </sheetView>
  </sheetViews>
  <sheetFormatPr defaultRowHeight="12.75" x14ac:dyDescent="0.2"/>
  <cols>
    <col min="1" max="1" width="6.42578125" customWidth="1"/>
    <col min="2" max="2" width="25.570312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11" ht="23.25" x14ac:dyDescent="0.55000000000000004">
      <c r="A1" s="1"/>
      <c r="B1" s="96" t="s">
        <v>161</v>
      </c>
      <c r="C1" s="96"/>
      <c r="D1" s="96"/>
      <c r="E1" s="96"/>
      <c r="F1" s="96"/>
      <c r="G1" s="96"/>
      <c r="H1" s="96"/>
    </row>
    <row r="2" spans="1:11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11" ht="23.25" x14ac:dyDescent="0.55000000000000004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30"/>
      <c r="H3" s="30"/>
    </row>
    <row r="4" spans="1:11" ht="23.25" x14ac:dyDescent="0.55000000000000004">
      <c r="A4" s="6">
        <v>1</v>
      </c>
      <c r="B4" s="31" t="s">
        <v>42</v>
      </c>
      <c r="C4" s="15">
        <v>56</v>
      </c>
      <c r="D4" s="15">
        <v>18</v>
      </c>
      <c r="E4" s="15">
        <v>17</v>
      </c>
      <c r="F4" s="22">
        <f t="shared" ref="F4:F19" si="0">C4+D4+E4</f>
        <v>91</v>
      </c>
      <c r="G4" s="7" t="str">
        <f t="shared" ref="G4:G19" si="1">IF(F4&gt;79,"4",IF(F4&gt;74,"3.5",IF(F4&gt;69,"3",IF(F4&gt;64,"2.5",IF(F4&gt;59,"2",IF(F4&gt;54,"1.5",IF(F4&gt;49,"1","0")))))))</f>
        <v>4</v>
      </c>
      <c r="H4" s="32"/>
      <c r="K4" s="21"/>
    </row>
    <row r="5" spans="1:11" ht="23.25" x14ac:dyDescent="0.55000000000000004">
      <c r="A5" s="6">
        <v>2</v>
      </c>
      <c r="B5" s="33" t="s">
        <v>43</v>
      </c>
      <c r="C5" s="23">
        <v>56</v>
      </c>
      <c r="D5" s="23">
        <v>17</v>
      </c>
      <c r="E5" s="23">
        <v>14</v>
      </c>
      <c r="F5" s="8">
        <f t="shared" si="0"/>
        <v>87</v>
      </c>
      <c r="G5" s="8" t="str">
        <f t="shared" si="1"/>
        <v>4</v>
      </c>
      <c r="H5" s="9"/>
      <c r="K5" s="21"/>
    </row>
    <row r="6" spans="1:11" ht="23.25" x14ac:dyDescent="0.55000000000000004">
      <c r="A6" s="6">
        <v>3</v>
      </c>
      <c r="B6" s="33" t="s">
        <v>44</v>
      </c>
      <c r="C6" s="23">
        <v>44</v>
      </c>
      <c r="D6" s="23">
        <v>13</v>
      </c>
      <c r="E6" s="23">
        <v>12</v>
      </c>
      <c r="F6" s="8">
        <f t="shared" si="0"/>
        <v>69</v>
      </c>
      <c r="G6" s="8" t="str">
        <f t="shared" si="1"/>
        <v>2.5</v>
      </c>
      <c r="H6" s="9"/>
      <c r="K6" s="21"/>
    </row>
    <row r="7" spans="1:11" ht="23.25" x14ac:dyDescent="0.55000000000000004">
      <c r="A7" s="6">
        <v>4</v>
      </c>
      <c r="B7" s="33" t="s">
        <v>45</v>
      </c>
      <c r="C7" s="23">
        <v>43</v>
      </c>
      <c r="D7" s="23">
        <v>12</v>
      </c>
      <c r="E7" s="23">
        <v>13</v>
      </c>
      <c r="F7" s="8">
        <f t="shared" si="0"/>
        <v>68</v>
      </c>
      <c r="G7" s="8" t="str">
        <f t="shared" si="1"/>
        <v>2.5</v>
      </c>
      <c r="H7" s="9"/>
      <c r="K7" s="21"/>
    </row>
    <row r="8" spans="1:11" ht="23.25" x14ac:dyDescent="0.55000000000000004">
      <c r="A8" s="6">
        <v>5</v>
      </c>
      <c r="B8" s="33" t="s">
        <v>46</v>
      </c>
      <c r="C8" s="23">
        <v>59</v>
      </c>
      <c r="D8" s="23">
        <v>18</v>
      </c>
      <c r="E8" s="23">
        <v>19</v>
      </c>
      <c r="F8" s="8">
        <f t="shared" si="0"/>
        <v>96</v>
      </c>
      <c r="G8" s="8" t="str">
        <f t="shared" si="1"/>
        <v>4</v>
      </c>
      <c r="H8" s="9"/>
      <c r="K8" s="21"/>
    </row>
    <row r="9" spans="1:11" ht="23.25" x14ac:dyDescent="0.55000000000000004">
      <c r="A9" s="6">
        <v>6</v>
      </c>
      <c r="B9" s="33" t="s">
        <v>47</v>
      </c>
      <c r="C9" s="23">
        <v>49</v>
      </c>
      <c r="D9" s="23">
        <v>16</v>
      </c>
      <c r="E9" s="23">
        <v>16</v>
      </c>
      <c r="F9" s="8">
        <f t="shared" si="0"/>
        <v>81</v>
      </c>
      <c r="G9" s="8" t="str">
        <f t="shared" si="1"/>
        <v>4</v>
      </c>
      <c r="H9" s="9"/>
      <c r="K9" s="21"/>
    </row>
    <row r="10" spans="1:11" ht="23.25" x14ac:dyDescent="0.55000000000000004">
      <c r="A10" s="6">
        <v>7</v>
      </c>
      <c r="B10" s="33" t="s">
        <v>48</v>
      </c>
      <c r="C10" s="23">
        <v>43</v>
      </c>
      <c r="D10" s="23">
        <v>14</v>
      </c>
      <c r="E10" s="23">
        <v>14</v>
      </c>
      <c r="F10" s="8">
        <f t="shared" si="0"/>
        <v>71</v>
      </c>
      <c r="G10" s="8" t="str">
        <f t="shared" si="1"/>
        <v>3</v>
      </c>
      <c r="H10" s="9"/>
      <c r="K10" s="21"/>
    </row>
    <row r="11" spans="1:11" ht="23.25" x14ac:dyDescent="0.55000000000000004">
      <c r="A11" s="6">
        <v>8</v>
      </c>
      <c r="B11" s="33" t="s">
        <v>49</v>
      </c>
      <c r="C11" s="23">
        <v>50</v>
      </c>
      <c r="D11" s="23">
        <v>16</v>
      </c>
      <c r="E11" s="23">
        <v>17</v>
      </c>
      <c r="F11" s="8">
        <f t="shared" si="0"/>
        <v>83</v>
      </c>
      <c r="G11" s="8" t="str">
        <f t="shared" si="1"/>
        <v>4</v>
      </c>
      <c r="H11" s="9"/>
      <c r="K11" s="21"/>
    </row>
    <row r="12" spans="1:11" ht="23.25" x14ac:dyDescent="0.55000000000000004">
      <c r="A12" s="6">
        <v>9</v>
      </c>
      <c r="B12" s="33" t="s">
        <v>50</v>
      </c>
      <c r="C12" s="23">
        <v>52</v>
      </c>
      <c r="D12" s="23">
        <v>16</v>
      </c>
      <c r="E12" s="23">
        <v>16</v>
      </c>
      <c r="F12" s="8">
        <f t="shared" si="0"/>
        <v>84</v>
      </c>
      <c r="G12" s="8" t="str">
        <f t="shared" si="1"/>
        <v>4</v>
      </c>
      <c r="H12" s="9"/>
      <c r="K12" s="21"/>
    </row>
    <row r="13" spans="1:11" ht="23.25" x14ac:dyDescent="0.55000000000000004">
      <c r="A13" s="6">
        <v>10</v>
      </c>
      <c r="B13" s="33" t="s">
        <v>51</v>
      </c>
      <c r="C13" s="23">
        <v>53</v>
      </c>
      <c r="D13" s="23">
        <v>17</v>
      </c>
      <c r="E13" s="23">
        <v>16</v>
      </c>
      <c r="F13" s="8">
        <f t="shared" si="0"/>
        <v>86</v>
      </c>
      <c r="G13" s="8" t="str">
        <f t="shared" si="1"/>
        <v>4</v>
      </c>
      <c r="H13" s="9"/>
      <c r="K13" s="21"/>
    </row>
    <row r="14" spans="1:11" ht="23.25" x14ac:dyDescent="0.55000000000000004">
      <c r="A14" s="6">
        <v>11</v>
      </c>
      <c r="B14" s="33" t="s">
        <v>52</v>
      </c>
      <c r="C14" s="23">
        <v>56</v>
      </c>
      <c r="D14" s="23">
        <v>17</v>
      </c>
      <c r="E14" s="23">
        <v>18</v>
      </c>
      <c r="F14" s="8">
        <f t="shared" si="0"/>
        <v>91</v>
      </c>
      <c r="G14" s="8" t="str">
        <f t="shared" si="1"/>
        <v>4</v>
      </c>
      <c r="H14" s="9"/>
      <c r="K14" s="21"/>
    </row>
    <row r="15" spans="1:11" ht="23.25" x14ac:dyDescent="0.55000000000000004">
      <c r="A15" s="6">
        <v>12</v>
      </c>
      <c r="B15" s="33" t="s">
        <v>53</v>
      </c>
      <c r="C15" s="23">
        <v>50</v>
      </c>
      <c r="D15" s="23">
        <v>15</v>
      </c>
      <c r="E15" s="23">
        <v>14</v>
      </c>
      <c r="F15" s="8">
        <f t="shared" si="0"/>
        <v>79</v>
      </c>
      <c r="G15" s="8" t="str">
        <f t="shared" si="1"/>
        <v>3.5</v>
      </c>
      <c r="H15" s="9"/>
      <c r="K15" s="21"/>
    </row>
    <row r="16" spans="1:11" ht="23.25" x14ac:dyDescent="0.55000000000000004">
      <c r="A16" s="6">
        <v>13</v>
      </c>
      <c r="B16" s="33" t="s">
        <v>54</v>
      </c>
      <c r="C16" s="23">
        <v>49</v>
      </c>
      <c r="D16" s="23">
        <v>15</v>
      </c>
      <c r="E16" s="23">
        <v>14</v>
      </c>
      <c r="F16" s="8">
        <f t="shared" si="0"/>
        <v>78</v>
      </c>
      <c r="G16" s="8" t="str">
        <f t="shared" si="1"/>
        <v>3.5</v>
      </c>
      <c r="H16" s="9"/>
      <c r="K16" s="21"/>
    </row>
    <row r="17" spans="1:11" ht="23.25" x14ac:dyDescent="0.55000000000000004">
      <c r="A17" s="6">
        <v>14</v>
      </c>
      <c r="B17" s="33" t="s">
        <v>55</v>
      </c>
      <c r="C17" s="63">
        <v>50</v>
      </c>
      <c r="D17" s="63">
        <v>15</v>
      </c>
      <c r="E17" s="63">
        <v>14</v>
      </c>
      <c r="F17" s="8">
        <f t="shared" si="0"/>
        <v>79</v>
      </c>
      <c r="G17" s="8" t="str">
        <f t="shared" si="1"/>
        <v>3.5</v>
      </c>
      <c r="H17" s="9"/>
      <c r="K17" s="21"/>
    </row>
    <row r="18" spans="1:11" ht="23.25" x14ac:dyDescent="0.55000000000000004">
      <c r="A18" s="6">
        <v>15</v>
      </c>
      <c r="B18" s="33" t="s">
        <v>56</v>
      </c>
      <c r="C18" s="64">
        <v>52</v>
      </c>
      <c r="D18" s="64">
        <v>15</v>
      </c>
      <c r="E18" s="64">
        <v>14</v>
      </c>
      <c r="F18" s="8">
        <f t="shared" si="0"/>
        <v>81</v>
      </c>
      <c r="G18" s="8" t="str">
        <f t="shared" si="1"/>
        <v>4</v>
      </c>
      <c r="H18" s="9"/>
      <c r="K18" s="21"/>
    </row>
    <row r="19" spans="1:11" ht="23.25" x14ac:dyDescent="0.55000000000000004">
      <c r="A19" s="6">
        <v>16</v>
      </c>
      <c r="B19" s="33" t="s">
        <v>57</v>
      </c>
      <c r="C19" s="64">
        <v>52</v>
      </c>
      <c r="D19" s="64">
        <v>16</v>
      </c>
      <c r="E19" s="64">
        <v>16</v>
      </c>
      <c r="F19" s="8">
        <f t="shared" si="0"/>
        <v>84</v>
      </c>
      <c r="G19" s="8" t="str">
        <f t="shared" si="1"/>
        <v>4</v>
      </c>
      <c r="H19" s="9"/>
      <c r="K19" s="21"/>
    </row>
    <row r="20" spans="1:11" ht="23.25" x14ac:dyDescent="0.55000000000000004">
      <c r="A20" s="6"/>
      <c r="B20" s="52" t="s">
        <v>5</v>
      </c>
      <c r="C20" s="8">
        <f>SUM(C4:C19)</f>
        <v>814</v>
      </c>
      <c r="D20" s="8">
        <f t="shared" ref="D20:F20" si="2">SUM(D4:D19)</f>
        <v>250</v>
      </c>
      <c r="E20" s="8">
        <f t="shared" si="2"/>
        <v>244</v>
      </c>
      <c r="F20" s="8">
        <f t="shared" si="2"/>
        <v>1308</v>
      </c>
      <c r="G20" s="8"/>
      <c r="H20" s="9"/>
    </row>
    <row r="21" spans="1:11" ht="23.25" x14ac:dyDescent="0.55000000000000004">
      <c r="A21" s="50"/>
      <c r="B21" s="5" t="s">
        <v>12</v>
      </c>
      <c r="C21" s="51">
        <f>C20/16</f>
        <v>50.875</v>
      </c>
      <c r="D21" s="51">
        <f t="shared" ref="D21:F21" si="3">D20/16</f>
        <v>15.625</v>
      </c>
      <c r="E21" s="51">
        <f t="shared" si="3"/>
        <v>15.25</v>
      </c>
      <c r="F21" s="51">
        <f t="shared" si="3"/>
        <v>81.75</v>
      </c>
      <c r="G21" s="5"/>
      <c r="H21" s="30"/>
    </row>
    <row r="22" spans="1:11" ht="23.25" x14ac:dyDescent="0.55000000000000004">
      <c r="A22" s="18"/>
      <c r="B22" s="34"/>
      <c r="C22" s="18"/>
      <c r="D22" s="18"/>
      <c r="E22" s="18"/>
      <c r="F22" s="18"/>
      <c r="G22" s="18"/>
      <c r="H22" s="13"/>
    </row>
    <row r="23" spans="1:11" ht="23.25" x14ac:dyDescent="0.55000000000000004">
      <c r="A23" s="18"/>
      <c r="B23" s="34"/>
      <c r="C23" s="1" t="s">
        <v>13</v>
      </c>
      <c r="D23" s="18"/>
      <c r="E23" s="18"/>
      <c r="F23" s="18"/>
      <c r="G23" s="18"/>
      <c r="H23" s="13"/>
    </row>
    <row r="24" spans="1:11" ht="23.25" x14ac:dyDescent="0.55000000000000004">
      <c r="A24" s="18"/>
      <c r="B24" s="34"/>
      <c r="C24" s="1" t="s">
        <v>14</v>
      </c>
      <c r="D24" s="18"/>
      <c r="E24" s="18"/>
      <c r="F24" s="18"/>
      <c r="G24" s="18"/>
      <c r="H24" s="13"/>
    </row>
    <row r="25" spans="1:11" ht="23.25" x14ac:dyDescent="0.55000000000000004">
      <c r="A25" s="18"/>
      <c r="B25" s="34"/>
      <c r="C25" s="1" t="s">
        <v>15</v>
      </c>
      <c r="D25" s="18"/>
      <c r="E25" s="18"/>
      <c r="F25" s="18"/>
      <c r="G25" s="18"/>
      <c r="H25" s="13"/>
    </row>
    <row r="26" spans="1:11" ht="23.25" x14ac:dyDescent="0.55000000000000004">
      <c r="A26" s="13"/>
      <c r="B26" s="36"/>
      <c r="C26" s="20"/>
      <c r="D26" s="20"/>
      <c r="E26" s="20"/>
      <c r="F26" s="20"/>
      <c r="G26" s="13"/>
      <c r="H26" s="13"/>
    </row>
    <row r="27" spans="1:11" ht="23.25" x14ac:dyDescent="0.55000000000000004">
      <c r="A27" s="13"/>
      <c r="B27" s="18"/>
      <c r="C27" s="14"/>
      <c r="D27" s="14"/>
      <c r="E27" s="14"/>
      <c r="F27" s="14"/>
      <c r="G27" s="13"/>
      <c r="H27" s="13"/>
    </row>
    <row r="28" spans="1:11" ht="23.25" x14ac:dyDescent="0.55000000000000004">
      <c r="A28" s="13"/>
      <c r="B28" s="13"/>
      <c r="C28" s="14"/>
      <c r="D28" s="14"/>
      <c r="E28" s="14"/>
      <c r="F28" s="14"/>
      <c r="G28" s="1"/>
      <c r="H28" s="1"/>
    </row>
    <row r="29" spans="1:11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11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11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11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96" t="s">
        <v>162</v>
      </c>
      <c r="C41" s="96"/>
      <c r="D41" s="96"/>
      <c r="E41" s="96"/>
      <c r="F41" s="96"/>
      <c r="G41" s="96"/>
      <c r="H41" s="96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30"/>
      <c r="H43" s="30"/>
    </row>
    <row r="44" spans="1:8" ht="23.25" x14ac:dyDescent="0.55000000000000004">
      <c r="A44" s="6">
        <v>1</v>
      </c>
      <c r="B44" s="31" t="s">
        <v>42</v>
      </c>
      <c r="C44" s="15">
        <v>49</v>
      </c>
      <c r="D44" s="58">
        <v>18</v>
      </c>
      <c r="E44" s="58">
        <v>18</v>
      </c>
      <c r="F44" s="22">
        <f t="shared" ref="F44:F59" si="4">C44+D44+E44</f>
        <v>85</v>
      </c>
      <c r="G44" s="7" t="str">
        <f t="shared" ref="G44:G59" si="5">IF(F44&gt;79,"4",IF(F44&gt;74,"3.5",IF(F44&gt;69,"3",IF(F44&gt;64,"2.5",IF(F44&gt;59,"2",IF(F44&gt;54,"1.5",IF(F44&gt;49,"1","0")))))))</f>
        <v>4</v>
      </c>
      <c r="H44" s="32"/>
    </row>
    <row r="45" spans="1:8" ht="23.25" x14ac:dyDescent="0.55000000000000004">
      <c r="A45" s="6">
        <v>2</v>
      </c>
      <c r="B45" s="33" t="s">
        <v>43</v>
      </c>
      <c r="C45" s="23">
        <v>50</v>
      </c>
      <c r="D45" s="59">
        <v>17</v>
      </c>
      <c r="E45" s="59">
        <v>17</v>
      </c>
      <c r="F45" s="8">
        <f t="shared" si="4"/>
        <v>84</v>
      </c>
      <c r="G45" s="8" t="str">
        <f t="shared" si="5"/>
        <v>4</v>
      </c>
      <c r="H45" s="9"/>
    </row>
    <row r="46" spans="1:8" ht="23.25" x14ac:dyDescent="0.55000000000000004">
      <c r="A46" s="6">
        <v>3</v>
      </c>
      <c r="B46" s="33" t="s">
        <v>44</v>
      </c>
      <c r="C46" s="23">
        <v>42</v>
      </c>
      <c r="D46" s="59">
        <v>13</v>
      </c>
      <c r="E46" s="59">
        <v>15</v>
      </c>
      <c r="F46" s="8">
        <f t="shared" si="4"/>
        <v>70</v>
      </c>
      <c r="G46" s="8" t="str">
        <f t="shared" si="5"/>
        <v>3</v>
      </c>
      <c r="H46" s="9"/>
    </row>
    <row r="47" spans="1:8" ht="23.25" x14ac:dyDescent="0.55000000000000004">
      <c r="A47" s="6">
        <v>4</v>
      </c>
      <c r="B47" s="33" t="s">
        <v>45</v>
      </c>
      <c r="C47" s="23">
        <v>47</v>
      </c>
      <c r="D47" s="59">
        <v>14</v>
      </c>
      <c r="E47" s="59">
        <v>10</v>
      </c>
      <c r="F47" s="8">
        <f t="shared" si="4"/>
        <v>71</v>
      </c>
      <c r="G47" s="8" t="str">
        <f t="shared" si="5"/>
        <v>3</v>
      </c>
      <c r="H47" s="9"/>
    </row>
    <row r="48" spans="1:8" ht="23.25" x14ac:dyDescent="0.55000000000000004">
      <c r="A48" s="6">
        <v>5</v>
      </c>
      <c r="B48" s="33" t="s">
        <v>46</v>
      </c>
      <c r="C48" s="23">
        <v>47</v>
      </c>
      <c r="D48" s="59">
        <v>17</v>
      </c>
      <c r="E48" s="59">
        <v>11</v>
      </c>
      <c r="F48" s="8">
        <f t="shared" si="4"/>
        <v>75</v>
      </c>
      <c r="G48" s="8" t="str">
        <f t="shared" si="5"/>
        <v>3.5</v>
      </c>
      <c r="H48" s="9"/>
    </row>
    <row r="49" spans="1:8" ht="23.25" x14ac:dyDescent="0.55000000000000004">
      <c r="A49" s="6">
        <v>6</v>
      </c>
      <c r="B49" s="33" t="s">
        <v>47</v>
      </c>
      <c r="C49" s="23">
        <v>49</v>
      </c>
      <c r="D49" s="59">
        <v>17</v>
      </c>
      <c r="E49" s="59">
        <v>14</v>
      </c>
      <c r="F49" s="8">
        <f t="shared" si="4"/>
        <v>80</v>
      </c>
      <c r="G49" s="8" t="str">
        <f t="shared" si="5"/>
        <v>4</v>
      </c>
      <c r="H49" s="9"/>
    </row>
    <row r="50" spans="1:8" ht="23.25" x14ac:dyDescent="0.55000000000000004">
      <c r="A50" s="6">
        <v>7</v>
      </c>
      <c r="B50" s="33" t="s">
        <v>48</v>
      </c>
      <c r="C50" s="23">
        <v>45</v>
      </c>
      <c r="D50" s="59">
        <v>10</v>
      </c>
      <c r="E50" s="59">
        <v>11</v>
      </c>
      <c r="F50" s="8">
        <f t="shared" si="4"/>
        <v>66</v>
      </c>
      <c r="G50" s="8" t="str">
        <f t="shared" si="5"/>
        <v>2.5</v>
      </c>
      <c r="H50" s="9"/>
    </row>
    <row r="51" spans="1:8" ht="23.25" x14ac:dyDescent="0.55000000000000004">
      <c r="A51" s="6">
        <v>8</v>
      </c>
      <c r="B51" s="33" t="s">
        <v>49</v>
      </c>
      <c r="C51" s="23">
        <v>42</v>
      </c>
      <c r="D51" s="59">
        <v>14</v>
      </c>
      <c r="E51" s="59">
        <v>17</v>
      </c>
      <c r="F51" s="8">
        <f t="shared" si="4"/>
        <v>73</v>
      </c>
      <c r="G51" s="8" t="str">
        <f t="shared" si="5"/>
        <v>3</v>
      </c>
      <c r="H51" s="9"/>
    </row>
    <row r="52" spans="1:8" ht="23.25" x14ac:dyDescent="0.55000000000000004">
      <c r="A52" s="6">
        <v>9</v>
      </c>
      <c r="B52" s="33" t="s">
        <v>50</v>
      </c>
      <c r="C52" s="23">
        <v>42</v>
      </c>
      <c r="D52" s="59">
        <v>16</v>
      </c>
      <c r="E52" s="59">
        <v>18</v>
      </c>
      <c r="F52" s="8">
        <f t="shared" si="4"/>
        <v>76</v>
      </c>
      <c r="G52" s="8" t="str">
        <f t="shared" si="5"/>
        <v>3.5</v>
      </c>
      <c r="H52" s="9"/>
    </row>
    <row r="53" spans="1:8" ht="23.25" x14ac:dyDescent="0.55000000000000004">
      <c r="A53" s="6">
        <v>10</v>
      </c>
      <c r="B53" s="33" t="s">
        <v>51</v>
      </c>
      <c r="C53" s="23">
        <v>46</v>
      </c>
      <c r="D53" s="59">
        <v>15</v>
      </c>
      <c r="E53" s="59">
        <v>16</v>
      </c>
      <c r="F53" s="8">
        <f t="shared" si="4"/>
        <v>77</v>
      </c>
      <c r="G53" s="8" t="str">
        <f t="shared" si="5"/>
        <v>3.5</v>
      </c>
      <c r="H53" s="9"/>
    </row>
    <row r="54" spans="1:8" ht="23.25" x14ac:dyDescent="0.55000000000000004">
      <c r="A54" s="6">
        <v>11</v>
      </c>
      <c r="B54" s="33" t="s">
        <v>52</v>
      </c>
      <c r="C54" s="23">
        <v>46</v>
      </c>
      <c r="D54" s="59">
        <v>13</v>
      </c>
      <c r="E54" s="59">
        <v>14</v>
      </c>
      <c r="F54" s="8">
        <f t="shared" si="4"/>
        <v>73</v>
      </c>
      <c r="G54" s="8" t="str">
        <f t="shared" si="5"/>
        <v>3</v>
      </c>
      <c r="H54" s="9"/>
    </row>
    <row r="55" spans="1:8" ht="23.25" x14ac:dyDescent="0.55000000000000004">
      <c r="A55" s="6">
        <v>12</v>
      </c>
      <c r="B55" s="33" t="s">
        <v>53</v>
      </c>
      <c r="C55" s="23">
        <v>43</v>
      </c>
      <c r="D55" s="59">
        <v>13</v>
      </c>
      <c r="E55" s="59">
        <v>12</v>
      </c>
      <c r="F55" s="8">
        <f t="shared" si="4"/>
        <v>68</v>
      </c>
      <c r="G55" s="8" t="str">
        <f t="shared" si="5"/>
        <v>2.5</v>
      </c>
      <c r="H55" s="9"/>
    </row>
    <row r="56" spans="1:8" ht="23.25" x14ac:dyDescent="0.55000000000000004">
      <c r="A56" s="6">
        <v>13</v>
      </c>
      <c r="B56" s="33" t="s">
        <v>54</v>
      </c>
      <c r="C56" s="23">
        <v>51</v>
      </c>
      <c r="D56" s="59">
        <v>14</v>
      </c>
      <c r="E56" s="59">
        <v>12</v>
      </c>
      <c r="F56" s="8">
        <f t="shared" si="4"/>
        <v>77</v>
      </c>
      <c r="G56" s="8" t="str">
        <f t="shared" si="5"/>
        <v>3.5</v>
      </c>
      <c r="H56" s="9"/>
    </row>
    <row r="57" spans="1:8" ht="23.25" x14ac:dyDescent="0.55000000000000004">
      <c r="A57" s="6">
        <v>14</v>
      </c>
      <c r="B57" s="33" t="s">
        <v>55</v>
      </c>
      <c r="C57" s="23">
        <v>46</v>
      </c>
      <c r="D57" s="60">
        <v>14</v>
      </c>
      <c r="E57" s="60">
        <v>10</v>
      </c>
      <c r="F57" s="8">
        <f t="shared" si="4"/>
        <v>70</v>
      </c>
      <c r="G57" s="8" t="str">
        <f t="shared" si="5"/>
        <v>3</v>
      </c>
      <c r="H57" s="9"/>
    </row>
    <row r="58" spans="1:8" ht="23.25" x14ac:dyDescent="0.55000000000000004">
      <c r="A58" s="6">
        <v>15</v>
      </c>
      <c r="B58" s="33" t="s">
        <v>56</v>
      </c>
      <c r="C58" s="23">
        <v>43</v>
      </c>
      <c r="D58" s="60">
        <v>11</v>
      </c>
      <c r="E58" s="17">
        <v>14</v>
      </c>
      <c r="F58" s="8">
        <f t="shared" si="4"/>
        <v>68</v>
      </c>
      <c r="G58" s="8" t="str">
        <f t="shared" si="5"/>
        <v>2.5</v>
      </c>
      <c r="H58" s="9"/>
    </row>
    <row r="59" spans="1:8" ht="23.25" x14ac:dyDescent="0.55000000000000004">
      <c r="A59" s="6">
        <v>16</v>
      </c>
      <c r="B59" s="33" t="s">
        <v>57</v>
      </c>
      <c r="C59" s="23">
        <v>52</v>
      </c>
      <c r="D59" s="60">
        <v>14</v>
      </c>
      <c r="E59" s="61">
        <v>14</v>
      </c>
      <c r="F59" s="8">
        <f t="shared" si="4"/>
        <v>80</v>
      </c>
      <c r="G59" s="8" t="str">
        <f t="shared" si="5"/>
        <v>4</v>
      </c>
      <c r="H59" s="9"/>
    </row>
    <row r="60" spans="1:8" ht="23.25" x14ac:dyDescent="0.55000000000000004">
      <c r="A60" s="6"/>
      <c r="B60" s="52" t="s">
        <v>5</v>
      </c>
      <c r="C60" s="8">
        <f>SUM(C44:C59)</f>
        <v>740</v>
      </c>
      <c r="D60" s="8">
        <f t="shared" ref="D60" si="6">SUM(D44:D59)</f>
        <v>230</v>
      </c>
      <c r="E60" s="8">
        <f t="shared" ref="E60" si="7">SUM(E44:E59)</f>
        <v>223</v>
      </c>
      <c r="F60" s="8">
        <f t="shared" ref="F60" si="8">SUM(F44:F59)</f>
        <v>1193</v>
      </c>
      <c r="G60" s="8"/>
      <c r="H60" s="9"/>
    </row>
    <row r="61" spans="1:8" ht="23.25" x14ac:dyDescent="0.55000000000000004">
      <c r="A61" s="50"/>
      <c r="B61" s="5" t="s">
        <v>12</v>
      </c>
      <c r="C61" s="51">
        <f>C60/16</f>
        <v>46.25</v>
      </c>
      <c r="D61" s="51">
        <f t="shared" ref="D61" si="9">D60/16</f>
        <v>14.375</v>
      </c>
      <c r="E61" s="51">
        <f t="shared" ref="E61" si="10">E60/16</f>
        <v>13.9375</v>
      </c>
      <c r="F61" s="51">
        <f t="shared" ref="F61" si="11">F60/16</f>
        <v>74.5625</v>
      </c>
      <c r="G61" s="5"/>
      <c r="H61" s="30"/>
    </row>
    <row r="62" spans="1:8" ht="23.25" x14ac:dyDescent="0.55000000000000004">
      <c r="A62" s="18"/>
      <c r="B62" s="34"/>
      <c r="C62" s="18"/>
      <c r="D62" s="18"/>
      <c r="E62" s="18"/>
      <c r="F62" s="18"/>
      <c r="G62" s="18"/>
      <c r="H62" s="13"/>
    </row>
    <row r="63" spans="1:8" ht="23.25" x14ac:dyDescent="0.55000000000000004">
      <c r="A63" s="18"/>
      <c r="B63" s="34"/>
      <c r="C63" s="1" t="s">
        <v>13</v>
      </c>
      <c r="D63" s="18"/>
      <c r="E63" s="18"/>
      <c r="F63" s="18"/>
      <c r="G63" s="18"/>
      <c r="H63" s="13"/>
    </row>
    <row r="64" spans="1:8" ht="23.25" x14ac:dyDescent="0.55000000000000004">
      <c r="A64" s="18"/>
      <c r="B64" s="34"/>
      <c r="C64" s="1" t="s">
        <v>14</v>
      </c>
      <c r="D64" s="18"/>
      <c r="E64" s="18"/>
      <c r="F64" s="18"/>
      <c r="G64" s="18"/>
      <c r="H64" s="13"/>
    </row>
    <row r="65" spans="1:8" ht="23.25" x14ac:dyDescent="0.55000000000000004">
      <c r="A65" s="18"/>
      <c r="B65" s="34"/>
      <c r="C65" s="1" t="s">
        <v>15</v>
      </c>
      <c r="D65" s="18"/>
      <c r="E65" s="18"/>
      <c r="F65" s="18"/>
      <c r="G65" s="18"/>
      <c r="H65" s="13"/>
    </row>
    <row r="66" spans="1:8" ht="23.25" x14ac:dyDescent="0.55000000000000004">
      <c r="A66" s="13"/>
      <c r="B66" s="36"/>
      <c r="C66" s="20"/>
      <c r="D66" s="20"/>
      <c r="E66" s="20"/>
      <c r="F66" s="20"/>
      <c r="G66" s="13"/>
      <c r="H66" s="13"/>
    </row>
    <row r="67" spans="1:8" ht="23.25" x14ac:dyDescent="0.55000000000000004">
      <c r="A67" s="13"/>
      <c r="B67" s="18"/>
      <c r="C67" s="14"/>
      <c r="D67" s="14"/>
      <c r="E67" s="14"/>
      <c r="F67" s="14"/>
      <c r="G67" s="13"/>
      <c r="H67" s="13"/>
    </row>
    <row r="68" spans="1:8" ht="23.25" x14ac:dyDescent="0.55000000000000004">
      <c r="A68" s="13"/>
      <c r="B68" s="13"/>
      <c r="C68" s="14"/>
      <c r="D68" s="14"/>
      <c r="E68" s="14"/>
      <c r="F68" s="14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s="19" customFormat="1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s="19" customFormat="1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ht="23.25" x14ac:dyDescent="0.55000000000000004">
      <c r="A81" s="1"/>
      <c r="B81" s="96" t="s">
        <v>163</v>
      </c>
      <c r="C81" s="96"/>
      <c r="D81" s="96"/>
      <c r="E81" s="96"/>
      <c r="F81" s="96"/>
      <c r="G81" s="96"/>
      <c r="H81" s="96"/>
    </row>
    <row r="82" spans="1:8" ht="23.25" x14ac:dyDescent="0.55000000000000004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 x14ac:dyDescent="0.55000000000000004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30"/>
      <c r="H83" s="30"/>
    </row>
    <row r="84" spans="1:8" ht="23.25" x14ac:dyDescent="0.55000000000000004">
      <c r="A84" s="6">
        <v>1</v>
      </c>
      <c r="B84" s="31" t="s">
        <v>42</v>
      </c>
      <c r="C84" s="15">
        <v>53</v>
      </c>
      <c r="D84" s="15">
        <v>19</v>
      </c>
      <c r="E84" s="15">
        <v>18</v>
      </c>
      <c r="F84" s="22">
        <f t="shared" ref="F84:F99" si="12">C84+D84+E84</f>
        <v>90</v>
      </c>
      <c r="G84" s="7" t="str">
        <f t="shared" ref="G84:G99" si="13">IF(F84&gt;79,"4",IF(F84&gt;74,"3.5",IF(F84&gt;69,"3",IF(F84&gt;64,"2.5",IF(F84&gt;59,"2",IF(F84&gt;54,"1.5",IF(F84&gt;49,"1","0")))))))</f>
        <v>4</v>
      </c>
      <c r="H84" s="32"/>
    </row>
    <row r="85" spans="1:8" ht="23.25" x14ac:dyDescent="0.55000000000000004">
      <c r="A85" s="6">
        <v>2</v>
      </c>
      <c r="B85" s="33" t="s">
        <v>43</v>
      </c>
      <c r="C85" s="23">
        <v>53</v>
      </c>
      <c r="D85" s="23">
        <v>19</v>
      </c>
      <c r="E85" s="23">
        <v>19</v>
      </c>
      <c r="F85" s="8">
        <f t="shared" si="12"/>
        <v>91</v>
      </c>
      <c r="G85" s="8" t="str">
        <f t="shared" si="13"/>
        <v>4</v>
      </c>
      <c r="H85" s="9"/>
    </row>
    <row r="86" spans="1:8" ht="23.25" x14ac:dyDescent="0.55000000000000004">
      <c r="A86" s="6">
        <v>3</v>
      </c>
      <c r="B86" s="33" t="s">
        <v>44</v>
      </c>
      <c r="C86" s="23">
        <v>37</v>
      </c>
      <c r="D86" s="23">
        <v>14</v>
      </c>
      <c r="E86" s="23">
        <v>14</v>
      </c>
      <c r="F86" s="8">
        <f t="shared" si="12"/>
        <v>65</v>
      </c>
      <c r="G86" s="8" t="str">
        <f t="shared" si="13"/>
        <v>2.5</v>
      </c>
      <c r="H86" s="9"/>
    </row>
    <row r="87" spans="1:8" ht="23.25" x14ac:dyDescent="0.55000000000000004">
      <c r="A87" s="6">
        <v>4</v>
      </c>
      <c r="B87" s="33" t="s">
        <v>45</v>
      </c>
      <c r="C87" s="23">
        <v>43</v>
      </c>
      <c r="D87" s="23">
        <v>17</v>
      </c>
      <c r="E87" s="23">
        <v>13</v>
      </c>
      <c r="F87" s="8">
        <f t="shared" si="12"/>
        <v>73</v>
      </c>
      <c r="G87" s="8" t="str">
        <f t="shared" si="13"/>
        <v>3</v>
      </c>
      <c r="H87" s="9"/>
    </row>
    <row r="88" spans="1:8" ht="23.25" x14ac:dyDescent="0.55000000000000004">
      <c r="A88" s="6">
        <v>5</v>
      </c>
      <c r="B88" s="33" t="s">
        <v>46</v>
      </c>
      <c r="C88" s="23">
        <v>50</v>
      </c>
      <c r="D88" s="23">
        <v>15</v>
      </c>
      <c r="E88" s="23">
        <v>15</v>
      </c>
      <c r="F88" s="8">
        <f t="shared" si="12"/>
        <v>80</v>
      </c>
      <c r="G88" s="8" t="str">
        <f t="shared" si="13"/>
        <v>4</v>
      </c>
      <c r="H88" s="9"/>
    </row>
    <row r="89" spans="1:8" ht="23.25" x14ac:dyDescent="0.55000000000000004">
      <c r="A89" s="6">
        <v>6</v>
      </c>
      <c r="B89" s="33" t="s">
        <v>47</v>
      </c>
      <c r="C89" s="23">
        <v>46</v>
      </c>
      <c r="D89" s="23">
        <v>17</v>
      </c>
      <c r="E89" s="23">
        <v>10</v>
      </c>
      <c r="F89" s="8">
        <f t="shared" si="12"/>
        <v>73</v>
      </c>
      <c r="G89" s="8" t="str">
        <f t="shared" si="13"/>
        <v>3</v>
      </c>
      <c r="H89" s="9"/>
    </row>
    <row r="90" spans="1:8" ht="23.25" x14ac:dyDescent="0.55000000000000004">
      <c r="A90" s="6">
        <v>7</v>
      </c>
      <c r="B90" s="33" t="s">
        <v>48</v>
      </c>
      <c r="C90" s="23">
        <v>32</v>
      </c>
      <c r="D90" s="23">
        <v>15</v>
      </c>
      <c r="E90" s="23">
        <v>9</v>
      </c>
      <c r="F90" s="8">
        <f t="shared" si="12"/>
        <v>56</v>
      </c>
      <c r="G90" s="8" t="str">
        <f t="shared" si="13"/>
        <v>1.5</v>
      </c>
      <c r="H90" s="9"/>
    </row>
    <row r="91" spans="1:8" ht="23.25" x14ac:dyDescent="0.55000000000000004">
      <c r="A91" s="6">
        <v>8</v>
      </c>
      <c r="B91" s="33" t="s">
        <v>49</v>
      </c>
      <c r="C91" s="23">
        <v>38</v>
      </c>
      <c r="D91" s="23">
        <v>16</v>
      </c>
      <c r="E91" s="23">
        <v>16</v>
      </c>
      <c r="F91" s="8">
        <f t="shared" si="12"/>
        <v>70</v>
      </c>
      <c r="G91" s="8" t="str">
        <f t="shared" si="13"/>
        <v>3</v>
      </c>
      <c r="H91" s="9"/>
    </row>
    <row r="92" spans="1:8" ht="23.25" x14ac:dyDescent="0.55000000000000004">
      <c r="A92" s="6">
        <v>9</v>
      </c>
      <c r="B92" s="33" t="s">
        <v>50</v>
      </c>
      <c r="C92" s="23">
        <v>40</v>
      </c>
      <c r="D92" s="23">
        <v>16</v>
      </c>
      <c r="E92" s="23">
        <v>14</v>
      </c>
      <c r="F92" s="8">
        <f t="shared" si="12"/>
        <v>70</v>
      </c>
      <c r="G92" s="8" t="str">
        <f t="shared" si="13"/>
        <v>3</v>
      </c>
      <c r="H92" s="9"/>
    </row>
    <row r="93" spans="1:8" ht="23.25" x14ac:dyDescent="0.55000000000000004">
      <c r="A93" s="6">
        <v>10</v>
      </c>
      <c r="B93" s="33" t="s">
        <v>51</v>
      </c>
      <c r="C93" s="23">
        <v>47</v>
      </c>
      <c r="D93" s="23">
        <v>17</v>
      </c>
      <c r="E93" s="23">
        <v>17</v>
      </c>
      <c r="F93" s="8">
        <f t="shared" si="12"/>
        <v>81</v>
      </c>
      <c r="G93" s="8" t="str">
        <f t="shared" si="13"/>
        <v>4</v>
      </c>
      <c r="H93" s="9"/>
    </row>
    <row r="94" spans="1:8" ht="23.25" x14ac:dyDescent="0.55000000000000004">
      <c r="A94" s="6">
        <v>11</v>
      </c>
      <c r="B94" s="33" t="s">
        <v>52</v>
      </c>
      <c r="C94" s="23">
        <v>49</v>
      </c>
      <c r="D94" s="23">
        <v>17</v>
      </c>
      <c r="E94" s="23">
        <v>14</v>
      </c>
      <c r="F94" s="8">
        <f t="shared" si="12"/>
        <v>80</v>
      </c>
      <c r="G94" s="8" t="str">
        <f t="shared" si="13"/>
        <v>4</v>
      </c>
      <c r="H94" s="9"/>
    </row>
    <row r="95" spans="1:8" ht="23.25" x14ac:dyDescent="0.55000000000000004">
      <c r="A95" s="6">
        <v>12</v>
      </c>
      <c r="B95" s="33" t="s">
        <v>53</v>
      </c>
      <c r="C95" s="23">
        <v>44</v>
      </c>
      <c r="D95" s="23">
        <v>16</v>
      </c>
      <c r="E95" s="23">
        <v>11</v>
      </c>
      <c r="F95" s="8">
        <f t="shared" si="12"/>
        <v>71</v>
      </c>
      <c r="G95" s="8" t="str">
        <f t="shared" si="13"/>
        <v>3</v>
      </c>
      <c r="H95" s="9"/>
    </row>
    <row r="96" spans="1:8" ht="23.25" x14ac:dyDescent="0.55000000000000004">
      <c r="A96" s="6">
        <v>13</v>
      </c>
      <c r="B96" s="33" t="s">
        <v>54</v>
      </c>
      <c r="C96" s="23">
        <v>40</v>
      </c>
      <c r="D96" s="23">
        <v>15</v>
      </c>
      <c r="E96" s="23">
        <v>13</v>
      </c>
      <c r="F96" s="8">
        <f t="shared" si="12"/>
        <v>68</v>
      </c>
      <c r="G96" s="8" t="str">
        <f t="shared" si="13"/>
        <v>2.5</v>
      </c>
      <c r="H96" s="9"/>
    </row>
    <row r="97" spans="1:8" ht="23.25" x14ac:dyDescent="0.55000000000000004">
      <c r="A97" s="6">
        <v>14</v>
      </c>
      <c r="B97" s="33" t="s">
        <v>55</v>
      </c>
      <c r="C97" s="23">
        <v>48</v>
      </c>
      <c r="D97" s="23">
        <v>19</v>
      </c>
      <c r="E97" s="23">
        <v>14</v>
      </c>
      <c r="F97" s="8">
        <f t="shared" si="12"/>
        <v>81</v>
      </c>
      <c r="G97" s="8" t="str">
        <f t="shared" si="13"/>
        <v>4</v>
      </c>
      <c r="H97" s="9"/>
    </row>
    <row r="98" spans="1:8" ht="23.25" x14ac:dyDescent="0.55000000000000004">
      <c r="A98" s="6">
        <v>15</v>
      </c>
      <c r="B98" s="33" t="s">
        <v>56</v>
      </c>
      <c r="C98" s="23">
        <v>38</v>
      </c>
      <c r="D98" s="23">
        <v>16</v>
      </c>
      <c r="E98" s="23">
        <v>14</v>
      </c>
      <c r="F98" s="8">
        <f t="shared" si="12"/>
        <v>68</v>
      </c>
      <c r="G98" s="8" t="str">
        <f t="shared" si="13"/>
        <v>2.5</v>
      </c>
      <c r="H98" s="9"/>
    </row>
    <row r="99" spans="1:8" ht="23.25" x14ac:dyDescent="0.55000000000000004">
      <c r="A99" s="6">
        <v>16</v>
      </c>
      <c r="B99" s="33" t="s">
        <v>57</v>
      </c>
      <c r="C99" s="23">
        <v>50</v>
      </c>
      <c r="D99" s="23">
        <v>20</v>
      </c>
      <c r="E99" s="23">
        <v>16</v>
      </c>
      <c r="F99" s="8">
        <f t="shared" si="12"/>
        <v>86</v>
      </c>
      <c r="G99" s="8" t="str">
        <f t="shared" si="13"/>
        <v>4</v>
      </c>
      <c r="H99" s="9"/>
    </row>
    <row r="100" spans="1:8" ht="23.25" x14ac:dyDescent="0.55000000000000004">
      <c r="A100" s="6"/>
      <c r="B100" s="52" t="s">
        <v>5</v>
      </c>
      <c r="C100" s="8">
        <f>SUM(C84:C99)</f>
        <v>708</v>
      </c>
      <c r="D100" s="8">
        <f t="shared" ref="D100:E100" si="14">SUM(D84:D99)</f>
        <v>268</v>
      </c>
      <c r="E100" s="8">
        <f t="shared" si="14"/>
        <v>227</v>
      </c>
      <c r="F100" s="8">
        <f t="shared" ref="F100" si="15">SUM(F84:F99)</f>
        <v>1203</v>
      </c>
      <c r="G100" s="8"/>
      <c r="H100" s="9"/>
    </row>
    <row r="101" spans="1:8" ht="23.25" x14ac:dyDescent="0.55000000000000004">
      <c r="A101" s="50"/>
      <c r="B101" s="5" t="s">
        <v>12</v>
      </c>
      <c r="C101" s="51">
        <f>C100/16</f>
        <v>44.25</v>
      </c>
      <c r="D101" s="51">
        <f t="shared" ref="D101" si="16">D100/16</f>
        <v>16.75</v>
      </c>
      <c r="E101" s="51">
        <f t="shared" ref="E101" si="17">E100/16</f>
        <v>14.1875</v>
      </c>
      <c r="F101" s="51">
        <f t="shared" ref="F101" si="18">F100/16</f>
        <v>75.1875</v>
      </c>
      <c r="G101" s="5"/>
      <c r="H101" s="30"/>
    </row>
    <row r="102" spans="1:8" ht="23.25" x14ac:dyDescent="0.55000000000000004">
      <c r="A102" s="18"/>
      <c r="B102" s="34"/>
      <c r="C102" s="18"/>
      <c r="D102" s="18"/>
      <c r="E102" s="18"/>
      <c r="F102" s="18"/>
      <c r="G102" s="18"/>
      <c r="H102" s="13"/>
    </row>
    <row r="103" spans="1:8" ht="23.25" x14ac:dyDescent="0.55000000000000004">
      <c r="A103" s="18"/>
      <c r="B103" s="34"/>
      <c r="C103" s="1" t="s">
        <v>13</v>
      </c>
      <c r="D103" s="18"/>
      <c r="E103" s="18"/>
      <c r="F103" s="18"/>
      <c r="G103" s="18"/>
      <c r="H103" s="13"/>
    </row>
    <row r="104" spans="1:8" ht="23.25" x14ac:dyDescent="0.55000000000000004">
      <c r="A104" s="18"/>
      <c r="B104" s="34"/>
      <c r="C104" s="1" t="s">
        <v>14</v>
      </c>
      <c r="D104" s="18"/>
      <c r="E104" s="18"/>
      <c r="F104" s="18"/>
      <c r="G104" s="18"/>
      <c r="H104" s="13"/>
    </row>
    <row r="105" spans="1:8" ht="23.25" x14ac:dyDescent="0.55000000000000004">
      <c r="A105" s="18"/>
      <c r="B105" s="34"/>
      <c r="C105" s="1" t="s">
        <v>15</v>
      </c>
      <c r="D105" s="18"/>
      <c r="E105" s="18"/>
      <c r="F105" s="18"/>
      <c r="G105" s="18"/>
      <c r="H105" s="13"/>
    </row>
    <row r="106" spans="1:8" ht="23.25" x14ac:dyDescent="0.55000000000000004">
      <c r="A106" s="13"/>
      <c r="B106" s="36"/>
      <c r="C106" s="20"/>
      <c r="D106" s="20"/>
      <c r="E106" s="20"/>
      <c r="F106" s="20"/>
      <c r="G106" s="13"/>
      <c r="H106" s="13"/>
    </row>
    <row r="107" spans="1:8" ht="23.25" x14ac:dyDescent="0.55000000000000004">
      <c r="A107" s="13"/>
      <c r="B107" s="18"/>
      <c r="C107" s="14"/>
      <c r="D107" s="14"/>
      <c r="E107" s="14"/>
      <c r="F107" s="14"/>
      <c r="G107" s="13"/>
      <c r="H107" s="13"/>
    </row>
    <row r="108" spans="1:8" ht="23.25" x14ac:dyDescent="0.55000000000000004">
      <c r="A108" s="13"/>
      <c r="B108" s="13"/>
      <c r="C108" s="14"/>
      <c r="D108" s="14"/>
      <c r="E108" s="14"/>
      <c r="F108" s="14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s="19" customFormat="1" ht="23.25" x14ac:dyDescent="0.55000000000000004">
      <c r="A120" s="1"/>
      <c r="B120" s="1"/>
      <c r="C120" s="1"/>
      <c r="D120" s="1"/>
      <c r="E120" s="1"/>
      <c r="F120" s="1"/>
      <c r="G120" s="1"/>
      <c r="H120" s="1"/>
    </row>
    <row r="121" spans="1:8" ht="23.25" x14ac:dyDescent="0.55000000000000004">
      <c r="A121" s="1"/>
      <c r="B121" s="2" t="s">
        <v>164</v>
      </c>
      <c r="C121" s="2"/>
      <c r="D121" s="2"/>
      <c r="E121" s="2"/>
      <c r="F121" s="2"/>
      <c r="G121" s="1"/>
      <c r="H121" s="1"/>
    </row>
    <row r="122" spans="1:8" ht="23.25" x14ac:dyDescent="0.55000000000000004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 x14ac:dyDescent="0.55000000000000004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30"/>
      <c r="H123" s="30"/>
    </row>
    <row r="124" spans="1:8" ht="23.25" x14ac:dyDescent="0.55000000000000004">
      <c r="A124" s="6">
        <v>1</v>
      </c>
      <c r="B124" s="31" t="s">
        <v>42</v>
      </c>
      <c r="C124" s="15">
        <v>55</v>
      </c>
      <c r="D124" s="15">
        <v>16</v>
      </c>
      <c r="E124" s="15">
        <v>14</v>
      </c>
      <c r="F124" s="22">
        <f t="shared" ref="F124:F139" si="19">C124+D124+E124</f>
        <v>85</v>
      </c>
      <c r="G124" s="7" t="str">
        <f t="shared" ref="G124:G139" si="20">IF(F124&gt;79,"4",IF(F124&gt;74,"3.5",IF(F124&gt;69,"3",IF(F124&gt;64,"2.5",IF(F124&gt;59,"2",IF(F124&gt;54,"1.5",IF(F124&gt;49,"1","0")))))))</f>
        <v>4</v>
      </c>
      <c r="H124" s="32"/>
    </row>
    <row r="125" spans="1:8" ht="23.25" x14ac:dyDescent="0.55000000000000004">
      <c r="A125" s="6">
        <v>2</v>
      </c>
      <c r="B125" s="33" t="s">
        <v>43</v>
      </c>
      <c r="C125" s="23">
        <v>53</v>
      </c>
      <c r="D125" s="23">
        <v>16</v>
      </c>
      <c r="E125" s="23">
        <v>14</v>
      </c>
      <c r="F125" s="8">
        <f t="shared" si="19"/>
        <v>83</v>
      </c>
      <c r="G125" s="8" t="str">
        <f t="shared" si="20"/>
        <v>4</v>
      </c>
      <c r="H125" s="9"/>
    </row>
    <row r="126" spans="1:8" ht="23.25" x14ac:dyDescent="0.55000000000000004">
      <c r="A126" s="6">
        <v>3</v>
      </c>
      <c r="B126" s="33" t="s">
        <v>44</v>
      </c>
      <c r="C126" s="23">
        <v>48</v>
      </c>
      <c r="D126" s="23">
        <v>11</v>
      </c>
      <c r="E126" s="23">
        <v>12</v>
      </c>
      <c r="F126" s="8">
        <f t="shared" si="19"/>
        <v>71</v>
      </c>
      <c r="G126" s="8" t="str">
        <f t="shared" si="20"/>
        <v>3</v>
      </c>
      <c r="H126" s="9"/>
    </row>
    <row r="127" spans="1:8" ht="23.25" x14ac:dyDescent="0.55000000000000004">
      <c r="A127" s="6">
        <v>4</v>
      </c>
      <c r="B127" s="33" t="s">
        <v>45</v>
      </c>
      <c r="C127" s="23">
        <v>40</v>
      </c>
      <c r="D127" s="23">
        <v>12</v>
      </c>
      <c r="E127" s="23">
        <v>8</v>
      </c>
      <c r="F127" s="8">
        <f t="shared" si="19"/>
        <v>60</v>
      </c>
      <c r="G127" s="8" t="str">
        <f t="shared" si="20"/>
        <v>2</v>
      </c>
      <c r="H127" s="9"/>
    </row>
    <row r="128" spans="1:8" ht="23.25" x14ac:dyDescent="0.55000000000000004">
      <c r="A128" s="6">
        <v>5</v>
      </c>
      <c r="B128" s="33" t="s">
        <v>46</v>
      </c>
      <c r="C128" s="23">
        <v>51</v>
      </c>
      <c r="D128" s="23">
        <v>18</v>
      </c>
      <c r="E128" s="23">
        <v>14</v>
      </c>
      <c r="F128" s="8">
        <f t="shared" si="19"/>
        <v>83</v>
      </c>
      <c r="G128" s="8" t="str">
        <f t="shared" si="20"/>
        <v>4</v>
      </c>
      <c r="H128" s="9"/>
    </row>
    <row r="129" spans="1:8" ht="23.25" x14ac:dyDescent="0.55000000000000004">
      <c r="A129" s="6">
        <v>6</v>
      </c>
      <c r="B129" s="33" t="s">
        <v>47</v>
      </c>
      <c r="C129" s="23">
        <v>47</v>
      </c>
      <c r="D129" s="23">
        <v>14</v>
      </c>
      <c r="E129" s="23">
        <v>14</v>
      </c>
      <c r="F129" s="8">
        <f t="shared" si="19"/>
        <v>75</v>
      </c>
      <c r="G129" s="8" t="str">
        <f t="shared" si="20"/>
        <v>3.5</v>
      </c>
      <c r="H129" s="9"/>
    </row>
    <row r="130" spans="1:8" ht="23.25" x14ac:dyDescent="0.55000000000000004">
      <c r="A130" s="6">
        <v>7</v>
      </c>
      <c r="B130" s="33" t="s">
        <v>48</v>
      </c>
      <c r="C130" s="23">
        <v>45</v>
      </c>
      <c r="D130" s="23">
        <v>11</v>
      </c>
      <c r="E130" s="23">
        <v>10</v>
      </c>
      <c r="F130" s="8">
        <f t="shared" si="19"/>
        <v>66</v>
      </c>
      <c r="G130" s="8" t="str">
        <f t="shared" si="20"/>
        <v>2.5</v>
      </c>
      <c r="H130" s="9"/>
    </row>
    <row r="131" spans="1:8" ht="23.25" x14ac:dyDescent="0.55000000000000004">
      <c r="A131" s="6">
        <v>8</v>
      </c>
      <c r="B131" s="33" t="s">
        <v>49</v>
      </c>
      <c r="C131" s="23">
        <v>48</v>
      </c>
      <c r="D131" s="23">
        <v>15</v>
      </c>
      <c r="E131" s="23">
        <v>12</v>
      </c>
      <c r="F131" s="8">
        <f t="shared" si="19"/>
        <v>75</v>
      </c>
      <c r="G131" s="8" t="str">
        <f t="shared" si="20"/>
        <v>3.5</v>
      </c>
      <c r="H131" s="9"/>
    </row>
    <row r="132" spans="1:8" ht="23.25" x14ac:dyDescent="0.55000000000000004">
      <c r="A132" s="6">
        <v>9</v>
      </c>
      <c r="B132" s="33" t="s">
        <v>50</v>
      </c>
      <c r="C132" s="23">
        <v>50</v>
      </c>
      <c r="D132" s="23">
        <v>15</v>
      </c>
      <c r="E132" s="23">
        <v>13</v>
      </c>
      <c r="F132" s="8">
        <f t="shared" si="19"/>
        <v>78</v>
      </c>
      <c r="G132" s="8" t="str">
        <f t="shared" si="20"/>
        <v>3.5</v>
      </c>
      <c r="H132" s="9"/>
    </row>
    <row r="133" spans="1:8" ht="23.25" x14ac:dyDescent="0.55000000000000004">
      <c r="A133" s="6">
        <v>10</v>
      </c>
      <c r="B133" s="33" t="s">
        <v>51</v>
      </c>
      <c r="C133" s="23">
        <v>50</v>
      </c>
      <c r="D133" s="23">
        <v>15</v>
      </c>
      <c r="E133" s="23">
        <v>15</v>
      </c>
      <c r="F133" s="8">
        <f t="shared" si="19"/>
        <v>80</v>
      </c>
      <c r="G133" s="8" t="str">
        <f t="shared" si="20"/>
        <v>4</v>
      </c>
      <c r="H133" s="9"/>
    </row>
    <row r="134" spans="1:8" ht="23.25" x14ac:dyDescent="0.55000000000000004">
      <c r="A134" s="6">
        <v>11</v>
      </c>
      <c r="B134" s="33" t="s">
        <v>52</v>
      </c>
      <c r="C134" s="23">
        <v>50</v>
      </c>
      <c r="D134" s="23">
        <v>16</v>
      </c>
      <c r="E134" s="23">
        <v>16</v>
      </c>
      <c r="F134" s="8">
        <f t="shared" si="19"/>
        <v>82</v>
      </c>
      <c r="G134" s="8" t="str">
        <f t="shared" si="20"/>
        <v>4</v>
      </c>
      <c r="H134" s="9"/>
    </row>
    <row r="135" spans="1:8" ht="23.25" x14ac:dyDescent="0.55000000000000004">
      <c r="A135" s="6">
        <v>12</v>
      </c>
      <c r="B135" s="33" t="s">
        <v>53</v>
      </c>
      <c r="C135" s="23">
        <v>50</v>
      </c>
      <c r="D135" s="23">
        <v>11</v>
      </c>
      <c r="E135" s="23">
        <v>12</v>
      </c>
      <c r="F135" s="8">
        <f t="shared" si="19"/>
        <v>73</v>
      </c>
      <c r="G135" s="8" t="str">
        <f t="shared" si="20"/>
        <v>3</v>
      </c>
      <c r="H135" s="9"/>
    </row>
    <row r="136" spans="1:8" ht="23.25" x14ac:dyDescent="0.55000000000000004">
      <c r="A136" s="6">
        <v>13</v>
      </c>
      <c r="B136" s="33" t="s">
        <v>54</v>
      </c>
      <c r="C136" s="23">
        <v>45</v>
      </c>
      <c r="D136" s="23">
        <v>12</v>
      </c>
      <c r="E136" s="23">
        <v>13</v>
      </c>
      <c r="F136" s="8">
        <f t="shared" si="19"/>
        <v>70</v>
      </c>
      <c r="G136" s="8" t="str">
        <f t="shared" si="20"/>
        <v>3</v>
      </c>
      <c r="H136" s="9"/>
    </row>
    <row r="137" spans="1:8" ht="23.25" x14ac:dyDescent="0.55000000000000004">
      <c r="A137" s="6">
        <v>14</v>
      </c>
      <c r="B137" s="33" t="s">
        <v>55</v>
      </c>
      <c r="C137" s="23">
        <v>49</v>
      </c>
      <c r="D137" s="23">
        <v>13</v>
      </c>
      <c r="E137" s="23">
        <v>13</v>
      </c>
      <c r="F137" s="8">
        <f t="shared" si="19"/>
        <v>75</v>
      </c>
      <c r="G137" s="8" t="str">
        <f t="shared" si="20"/>
        <v>3.5</v>
      </c>
      <c r="H137" s="9"/>
    </row>
    <row r="138" spans="1:8" ht="23.25" x14ac:dyDescent="0.55000000000000004">
      <c r="A138" s="6">
        <v>15</v>
      </c>
      <c r="B138" s="33" t="s">
        <v>56</v>
      </c>
      <c r="C138" s="23">
        <v>47</v>
      </c>
      <c r="D138" s="23">
        <v>13</v>
      </c>
      <c r="E138" s="23">
        <v>15</v>
      </c>
      <c r="F138" s="8">
        <f t="shared" si="19"/>
        <v>75</v>
      </c>
      <c r="G138" s="8" t="str">
        <f t="shared" si="20"/>
        <v>3.5</v>
      </c>
      <c r="H138" s="9"/>
    </row>
    <row r="139" spans="1:8" ht="23.25" x14ac:dyDescent="0.55000000000000004">
      <c r="A139" s="6">
        <v>16</v>
      </c>
      <c r="B139" s="33" t="s">
        <v>57</v>
      </c>
      <c r="C139" s="23">
        <v>55</v>
      </c>
      <c r="D139" s="23">
        <v>17</v>
      </c>
      <c r="E139" s="23">
        <v>13</v>
      </c>
      <c r="F139" s="8">
        <f t="shared" si="19"/>
        <v>85</v>
      </c>
      <c r="G139" s="8" t="str">
        <f t="shared" si="20"/>
        <v>4</v>
      </c>
      <c r="H139" s="9"/>
    </row>
    <row r="140" spans="1:8" ht="23.25" x14ac:dyDescent="0.55000000000000004">
      <c r="A140" s="6"/>
      <c r="B140" s="52" t="s">
        <v>5</v>
      </c>
      <c r="C140" s="8">
        <f>SUM(C124:C139)</f>
        <v>783</v>
      </c>
      <c r="D140" s="8">
        <f t="shared" ref="D140" si="21">SUM(D124:D139)</f>
        <v>225</v>
      </c>
      <c r="E140" s="8">
        <f t="shared" ref="E140" si="22">SUM(E124:E139)</f>
        <v>208</v>
      </c>
      <c r="F140" s="8">
        <f t="shared" ref="F140" si="23">SUM(F124:F139)</f>
        <v>1216</v>
      </c>
      <c r="G140" s="8"/>
      <c r="H140" s="9"/>
    </row>
    <row r="141" spans="1:8" ht="23.25" x14ac:dyDescent="0.55000000000000004">
      <c r="A141" s="50"/>
      <c r="B141" s="5" t="s">
        <v>12</v>
      </c>
      <c r="C141" s="51">
        <f>C140/16</f>
        <v>48.9375</v>
      </c>
      <c r="D141" s="51">
        <f t="shared" ref="D141" si="24">D140/16</f>
        <v>14.0625</v>
      </c>
      <c r="E141" s="51">
        <f t="shared" ref="E141" si="25">E140/16</f>
        <v>13</v>
      </c>
      <c r="F141" s="51">
        <f t="shared" ref="F141" si="26">F140/16</f>
        <v>76</v>
      </c>
      <c r="G141" s="5"/>
      <c r="H141" s="30"/>
    </row>
    <row r="142" spans="1:8" ht="23.25" x14ac:dyDescent="0.55000000000000004">
      <c r="A142" s="18"/>
      <c r="B142" s="34"/>
      <c r="C142" s="18"/>
      <c r="D142" s="18"/>
      <c r="E142" s="18"/>
      <c r="F142" s="18"/>
      <c r="G142" s="18"/>
      <c r="H142" s="13"/>
    </row>
    <row r="143" spans="1:8" ht="23.25" x14ac:dyDescent="0.55000000000000004">
      <c r="A143" s="18"/>
      <c r="B143" s="34"/>
      <c r="C143" s="1" t="s">
        <v>13</v>
      </c>
      <c r="D143" s="18"/>
      <c r="E143" s="18"/>
      <c r="F143" s="18"/>
      <c r="G143" s="18"/>
      <c r="H143" s="13"/>
    </row>
    <row r="144" spans="1:8" ht="23.25" x14ac:dyDescent="0.55000000000000004">
      <c r="A144" s="18"/>
      <c r="B144" s="34"/>
      <c r="C144" s="1" t="s">
        <v>14</v>
      </c>
      <c r="D144" s="18"/>
      <c r="E144" s="18"/>
      <c r="F144" s="18"/>
      <c r="G144" s="18"/>
      <c r="H144" s="13"/>
    </row>
    <row r="145" spans="1:8" ht="23.25" x14ac:dyDescent="0.55000000000000004">
      <c r="A145" s="18"/>
      <c r="B145" s="34"/>
      <c r="C145" s="1" t="s">
        <v>15</v>
      </c>
      <c r="D145" s="18"/>
      <c r="E145" s="18"/>
      <c r="F145" s="18"/>
      <c r="G145" s="18"/>
      <c r="H145" s="13"/>
    </row>
    <row r="146" spans="1:8" ht="23.25" x14ac:dyDescent="0.55000000000000004">
      <c r="A146" s="13"/>
      <c r="B146" s="36"/>
      <c r="C146" s="20"/>
      <c r="D146" s="20"/>
      <c r="E146" s="20"/>
      <c r="F146" s="20"/>
      <c r="G146" s="13"/>
      <c r="H146" s="13"/>
    </row>
    <row r="147" spans="1:8" ht="23.25" x14ac:dyDescent="0.55000000000000004">
      <c r="A147" s="13"/>
      <c r="B147" s="18"/>
      <c r="C147" s="14"/>
      <c r="D147" s="14"/>
      <c r="E147" s="14"/>
      <c r="F147" s="14"/>
      <c r="G147" s="13"/>
      <c r="H147" s="13"/>
    </row>
    <row r="148" spans="1:8" ht="23.25" x14ac:dyDescent="0.55000000000000004">
      <c r="A148" s="13"/>
      <c r="B148" s="13"/>
      <c r="C148" s="14"/>
      <c r="D148" s="14"/>
      <c r="E148" s="14"/>
      <c r="F148" s="14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s="19" customFormat="1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s="19" customFormat="1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s="19" customFormat="1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s="19" customFormat="1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s="19" customFormat="1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s="19" customFormat="1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s="19" customFormat="1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s="19" customFormat="1" ht="23.25" x14ac:dyDescent="0.55000000000000004">
      <c r="A160" s="1"/>
      <c r="B160" s="1"/>
      <c r="C160" s="1"/>
      <c r="D160" s="1"/>
      <c r="E160" s="1"/>
      <c r="F160" s="1"/>
      <c r="G160" s="1"/>
      <c r="H160" s="1"/>
    </row>
    <row r="161" spans="1:8" s="19" customFormat="1" ht="23.25" x14ac:dyDescent="0.55000000000000004">
      <c r="A161" s="1"/>
      <c r="B161" s="2" t="s">
        <v>165</v>
      </c>
      <c r="C161" s="1"/>
      <c r="D161" s="1"/>
      <c r="E161" s="1"/>
      <c r="F161" s="1"/>
      <c r="G161" s="1"/>
      <c r="H161" s="1"/>
    </row>
    <row r="162" spans="1:8" s="19" customFormat="1" ht="23.25" x14ac:dyDescent="0.55000000000000004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 x14ac:dyDescent="0.55000000000000004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30"/>
      <c r="H163" s="30"/>
    </row>
    <row r="164" spans="1:8" s="19" customFormat="1" ht="23.25" x14ac:dyDescent="0.55000000000000004">
      <c r="A164" s="6">
        <v>1</v>
      </c>
      <c r="B164" s="31" t="s">
        <v>42</v>
      </c>
      <c r="C164" s="15">
        <v>55</v>
      </c>
      <c r="D164" s="15">
        <v>16</v>
      </c>
      <c r="E164" s="15">
        <v>17</v>
      </c>
      <c r="F164" s="22">
        <f t="shared" ref="F164:F179" si="27">C164+D164+E164</f>
        <v>88</v>
      </c>
      <c r="G164" s="7" t="str">
        <f t="shared" ref="G164:G179" si="28">IF(F164&gt;79,"4",IF(F164&gt;74,"3.5",IF(F164&gt;69,"3",IF(F164&gt;64,"2.5",IF(F164&gt;59,"2",IF(F164&gt;54,"1.5",IF(F164&gt;49,"1","0")))))))</f>
        <v>4</v>
      </c>
      <c r="H164" s="32"/>
    </row>
    <row r="165" spans="1:8" s="19" customFormat="1" ht="23.25" x14ac:dyDescent="0.55000000000000004">
      <c r="A165" s="6">
        <v>2</v>
      </c>
      <c r="B165" s="33" t="s">
        <v>43</v>
      </c>
      <c r="C165" s="23">
        <v>50</v>
      </c>
      <c r="D165" s="23">
        <v>16</v>
      </c>
      <c r="E165" s="23">
        <v>15</v>
      </c>
      <c r="F165" s="8">
        <f t="shared" si="27"/>
        <v>81</v>
      </c>
      <c r="G165" s="8" t="str">
        <f t="shared" si="28"/>
        <v>4</v>
      </c>
      <c r="H165" s="9"/>
    </row>
    <row r="166" spans="1:8" s="19" customFormat="1" ht="23.25" x14ac:dyDescent="0.55000000000000004">
      <c r="A166" s="6">
        <v>3</v>
      </c>
      <c r="B166" s="33" t="s">
        <v>44</v>
      </c>
      <c r="C166" s="23">
        <v>42</v>
      </c>
      <c r="D166" s="23">
        <v>14</v>
      </c>
      <c r="E166" s="23">
        <v>14</v>
      </c>
      <c r="F166" s="8">
        <f t="shared" si="27"/>
        <v>70</v>
      </c>
      <c r="G166" s="8" t="str">
        <f t="shared" si="28"/>
        <v>3</v>
      </c>
      <c r="H166" s="9"/>
    </row>
    <row r="167" spans="1:8" s="19" customFormat="1" ht="23.25" x14ac:dyDescent="0.55000000000000004">
      <c r="A167" s="6">
        <v>4</v>
      </c>
      <c r="B167" s="33" t="s">
        <v>45</v>
      </c>
      <c r="C167" s="23">
        <v>40</v>
      </c>
      <c r="D167" s="23">
        <v>12</v>
      </c>
      <c r="E167" s="23">
        <v>13</v>
      </c>
      <c r="F167" s="8">
        <f t="shared" si="27"/>
        <v>65</v>
      </c>
      <c r="G167" s="8" t="str">
        <f t="shared" si="28"/>
        <v>2.5</v>
      </c>
      <c r="H167" s="9"/>
    </row>
    <row r="168" spans="1:8" s="19" customFormat="1" ht="23.25" x14ac:dyDescent="0.55000000000000004">
      <c r="A168" s="6">
        <v>5</v>
      </c>
      <c r="B168" s="33" t="s">
        <v>46</v>
      </c>
      <c r="C168" s="23">
        <v>54</v>
      </c>
      <c r="D168" s="23">
        <v>16</v>
      </c>
      <c r="E168" s="23">
        <v>16</v>
      </c>
      <c r="F168" s="8">
        <f t="shared" si="27"/>
        <v>86</v>
      </c>
      <c r="G168" s="8" t="str">
        <f t="shared" si="28"/>
        <v>4</v>
      </c>
      <c r="H168" s="9"/>
    </row>
    <row r="169" spans="1:8" s="19" customFormat="1" ht="23.25" x14ac:dyDescent="0.55000000000000004">
      <c r="A169" s="6">
        <v>6</v>
      </c>
      <c r="B169" s="33" t="s">
        <v>47</v>
      </c>
      <c r="C169" s="23">
        <v>50</v>
      </c>
      <c r="D169" s="23">
        <v>13</v>
      </c>
      <c r="E169" s="23">
        <v>13</v>
      </c>
      <c r="F169" s="8">
        <f t="shared" si="27"/>
        <v>76</v>
      </c>
      <c r="G169" s="8" t="str">
        <f t="shared" si="28"/>
        <v>3.5</v>
      </c>
      <c r="H169" s="9"/>
    </row>
    <row r="170" spans="1:8" s="19" customFormat="1" ht="23.25" x14ac:dyDescent="0.55000000000000004">
      <c r="A170" s="6">
        <v>7</v>
      </c>
      <c r="B170" s="33" t="s">
        <v>48</v>
      </c>
      <c r="C170" s="23">
        <v>46</v>
      </c>
      <c r="D170" s="23">
        <v>12</v>
      </c>
      <c r="E170" s="23">
        <v>12</v>
      </c>
      <c r="F170" s="8">
        <f t="shared" si="27"/>
        <v>70</v>
      </c>
      <c r="G170" s="8" t="str">
        <f t="shared" si="28"/>
        <v>3</v>
      </c>
      <c r="H170" s="9"/>
    </row>
    <row r="171" spans="1:8" s="19" customFormat="1" ht="23.25" x14ac:dyDescent="0.55000000000000004">
      <c r="A171" s="6">
        <v>8</v>
      </c>
      <c r="B171" s="33" t="s">
        <v>49</v>
      </c>
      <c r="C171" s="23">
        <v>50</v>
      </c>
      <c r="D171" s="23">
        <v>15</v>
      </c>
      <c r="E171" s="23">
        <v>15</v>
      </c>
      <c r="F171" s="8">
        <f t="shared" si="27"/>
        <v>80</v>
      </c>
      <c r="G171" s="8" t="str">
        <f t="shared" si="28"/>
        <v>4</v>
      </c>
      <c r="H171" s="9"/>
    </row>
    <row r="172" spans="1:8" s="19" customFormat="1" ht="23.25" x14ac:dyDescent="0.55000000000000004">
      <c r="A172" s="6">
        <v>9</v>
      </c>
      <c r="B172" s="33" t="s">
        <v>50</v>
      </c>
      <c r="C172" s="23">
        <v>50</v>
      </c>
      <c r="D172" s="23">
        <v>14</v>
      </c>
      <c r="E172" s="23">
        <v>14</v>
      </c>
      <c r="F172" s="8">
        <f t="shared" si="27"/>
        <v>78</v>
      </c>
      <c r="G172" s="8" t="str">
        <f t="shared" si="28"/>
        <v>3.5</v>
      </c>
      <c r="H172" s="9"/>
    </row>
    <row r="173" spans="1:8" s="19" customFormat="1" ht="23.25" x14ac:dyDescent="0.55000000000000004">
      <c r="A173" s="6">
        <v>10</v>
      </c>
      <c r="B173" s="33" t="s">
        <v>51</v>
      </c>
      <c r="C173" s="23">
        <v>50</v>
      </c>
      <c r="D173" s="23">
        <v>13</v>
      </c>
      <c r="E173" s="23">
        <v>13</v>
      </c>
      <c r="F173" s="8">
        <f t="shared" si="27"/>
        <v>76</v>
      </c>
      <c r="G173" s="8" t="str">
        <f t="shared" si="28"/>
        <v>3.5</v>
      </c>
      <c r="H173" s="9"/>
    </row>
    <row r="174" spans="1:8" s="19" customFormat="1" ht="23.25" x14ac:dyDescent="0.55000000000000004">
      <c r="A174" s="6">
        <v>11</v>
      </c>
      <c r="B174" s="33" t="s">
        <v>52</v>
      </c>
      <c r="C174" s="23">
        <v>54</v>
      </c>
      <c r="D174" s="23">
        <v>16</v>
      </c>
      <c r="E174" s="23">
        <v>15</v>
      </c>
      <c r="F174" s="8">
        <f t="shared" si="27"/>
        <v>85</v>
      </c>
      <c r="G174" s="8" t="str">
        <f t="shared" si="28"/>
        <v>4</v>
      </c>
      <c r="H174" s="9"/>
    </row>
    <row r="175" spans="1:8" s="19" customFormat="1" ht="23.25" x14ac:dyDescent="0.55000000000000004">
      <c r="A175" s="6">
        <v>12</v>
      </c>
      <c r="B175" s="33" t="s">
        <v>53</v>
      </c>
      <c r="C175" s="23">
        <v>49</v>
      </c>
      <c r="D175" s="23">
        <v>14</v>
      </c>
      <c r="E175" s="23">
        <v>13</v>
      </c>
      <c r="F175" s="8">
        <f t="shared" si="27"/>
        <v>76</v>
      </c>
      <c r="G175" s="8" t="str">
        <f t="shared" si="28"/>
        <v>3.5</v>
      </c>
      <c r="H175" s="9"/>
    </row>
    <row r="176" spans="1:8" s="19" customFormat="1" ht="23.25" x14ac:dyDescent="0.55000000000000004">
      <c r="A176" s="6">
        <v>13</v>
      </c>
      <c r="B176" s="33" t="s">
        <v>54</v>
      </c>
      <c r="C176" s="23">
        <v>45</v>
      </c>
      <c r="D176" s="23">
        <v>11</v>
      </c>
      <c r="E176" s="23">
        <v>14</v>
      </c>
      <c r="F176" s="8">
        <f t="shared" si="27"/>
        <v>70</v>
      </c>
      <c r="G176" s="8" t="str">
        <f t="shared" si="28"/>
        <v>3</v>
      </c>
      <c r="H176" s="9"/>
    </row>
    <row r="177" spans="1:8" s="19" customFormat="1" ht="23.25" x14ac:dyDescent="0.55000000000000004">
      <c r="A177" s="6">
        <v>14</v>
      </c>
      <c r="B177" s="33" t="s">
        <v>55</v>
      </c>
      <c r="C177" s="23">
        <v>48</v>
      </c>
      <c r="D177" s="23">
        <v>14</v>
      </c>
      <c r="E177" s="23">
        <v>13</v>
      </c>
      <c r="F177" s="8">
        <f t="shared" si="27"/>
        <v>75</v>
      </c>
      <c r="G177" s="8" t="str">
        <f t="shared" si="28"/>
        <v>3.5</v>
      </c>
      <c r="H177" s="9"/>
    </row>
    <row r="178" spans="1:8" s="19" customFormat="1" ht="23.25" x14ac:dyDescent="0.55000000000000004">
      <c r="A178" s="6">
        <v>15</v>
      </c>
      <c r="B178" s="33" t="s">
        <v>56</v>
      </c>
      <c r="C178" s="23">
        <v>47</v>
      </c>
      <c r="D178" s="23">
        <v>14</v>
      </c>
      <c r="E178" s="23">
        <v>14</v>
      </c>
      <c r="F178" s="8">
        <f t="shared" si="27"/>
        <v>75</v>
      </c>
      <c r="G178" s="8" t="str">
        <f t="shared" si="28"/>
        <v>3.5</v>
      </c>
      <c r="H178" s="9"/>
    </row>
    <row r="179" spans="1:8" s="19" customFormat="1" ht="23.25" x14ac:dyDescent="0.55000000000000004">
      <c r="A179" s="6">
        <v>16</v>
      </c>
      <c r="B179" s="33" t="s">
        <v>57</v>
      </c>
      <c r="C179" s="23">
        <v>51</v>
      </c>
      <c r="D179" s="23">
        <v>15</v>
      </c>
      <c r="E179" s="23">
        <v>14</v>
      </c>
      <c r="F179" s="8">
        <f t="shared" si="27"/>
        <v>80</v>
      </c>
      <c r="G179" s="8" t="str">
        <f t="shared" si="28"/>
        <v>4</v>
      </c>
      <c r="H179" s="9"/>
    </row>
    <row r="180" spans="1:8" s="19" customFormat="1" ht="23.25" x14ac:dyDescent="0.55000000000000004">
      <c r="A180" s="6"/>
      <c r="B180" s="52" t="s">
        <v>5</v>
      </c>
      <c r="C180" s="8">
        <f>SUM(C164:C179)</f>
        <v>781</v>
      </c>
      <c r="D180" s="8">
        <f t="shared" ref="D180" si="29">SUM(D164:D179)</f>
        <v>225</v>
      </c>
      <c r="E180" s="8">
        <f t="shared" ref="E180" si="30">SUM(E164:E179)</f>
        <v>225</v>
      </c>
      <c r="F180" s="8">
        <f t="shared" ref="F180" si="31">SUM(F164:F179)</f>
        <v>1231</v>
      </c>
      <c r="G180" s="8"/>
      <c r="H180" s="9"/>
    </row>
    <row r="181" spans="1:8" s="19" customFormat="1" ht="23.25" x14ac:dyDescent="0.55000000000000004">
      <c r="A181" s="50"/>
      <c r="B181" s="5" t="s">
        <v>12</v>
      </c>
      <c r="C181" s="51">
        <f>C180/16</f>
        <v>48.8125</v>
      </c>
      <c r="D181" s="51">
        <f t="shared" ref="D181" si="32">D180/16</f>
        <v>14.0625</v>
      </c>
      <c r="E181" s="51">
        <f t="shared" ref="E181" si="33">E180/16</f>
        <v>14.0625</v>
      </c>
      <c r="F181" s="51">
        <f t="shared" ref="F181" si="34">F180/16</f>
        <v>76.9375</v>
      </c>
      <c r="G181" s="5"/>
      <c r="H181" s="30"/>
    </row>
    <row r="182" spans="1:8" s="19" customFormat="1" ht="23.25" x14ac:dyDescent="0.55000000000000004">
      <c r="A182" s="18"/>
      <c r="B182" s="34"/>
      <c r="C182" s="18"/>
      <c r="D182" s="18"/>
      <c r="E182" s="18"/>
      <c r="F182" s="18"/>
      <c r="G182" s="18"/>
      <c r="H182" s="13"/>
    </row>
    <row r="183" spans="1:8" s="19" customFormat="1" ht="23.25" x14ac:dyDescent="0.55000000000000004">
      <c r="A183" s="18"/>
      <c r="B183" s="34"/>
      <c r="C183" s="1" t="s">
        <v>13</v>
      </c>
      <c r="D183" s="18"/>
      <c r="E183" s="18"/>
      <c r="F183" s="18"/>
      <c r="G183" s="18"/>
      <c r="H183" s="13"/>
    </row>
    <row r="184" spans="1:8" s="19" customFormat="1" ht="23.25" x14ac:dyDescent="0.55000000000000004">
      <c r="A184" s="18"/>
      <c r="B184" s="34"/>
      <c r="C184" s="1" t="s">
        <v>14</v>
      </c>
      <c r="D184" s="18"/>
      <c r="E184" s="18"/>
      <c r="F184" s="18"/>
      <c r="G184" s="18"/>
      <c r="H184" s="13"/>
    </row>
    <row r="185" spans="1:8" s="19" customFormat="1" ht="23.25" x14ac:dyDescent="0.55000000000000004">
      <c r="A185" s="18"/>
      <c r="B185" s="34"/>
      <c r="C185" s="1" t="s">
        <v>15</v>
      </c>
      <c r="D185" s="18"/>
      <c r="E185" s="18"/>
      <c r="F185" s="18"/>
      <c r="G185" s="18"/>
      <c r="H185" s="13"/>
    </row>
    <row r="186" spans="1:8" s="19" customFormat="1" ht="23.25" x14ac:dyDescent="0.55000000000000004">
      <c r="A186" s="13"/>
      <c r="B186" s="36"/>
      <c r="C186" s="20"/>
      <c r="D186" s="20"/>
      <c r="E186" s="20"/>
      <c r="F186" s="20"/>
      <c r="G186" s="13"/>
      <c r="H186" s="13"/>
    </row>
    <row r="187" spans="1:8" s="19" customFormat="1" ht="23.25" x14ac:dyDescent="0.55000000000000004">
      <c r="A187" s="13"/>
      <c r="B187" s="18"/>
      <c r="C187" s="14"/>
      <c r="D187" s="14"/>
      <c r="E187" s="14"/>
      <c r="F187" s="14"/>
      <c r="G187" s="13"/>
      <c r="H187" s="13"/>
    </row>
    <row r="188" spans="1:8" s="19" customFormat="1" ht="23.25" x14ac:dyDescent="0.55000000000000004">
      <c r="A188" s="13"/>
      <c r="B188" s="13"/>
      <c r="C188" s="14"/>
      <c r="D188" s="14"/>
      <c r="E188" s="14"/>
      <c r="F188" s="14"/>
      <c r="G188" s="1"/>
      <c r="H188" s="1"/>
    </row>
    <row r="189" spans="1:8" s="19" customFormat="1" ht="23.25" x14ac:dyDescent="0.55000000000000004">
      <c r="A189" s="1"/>
      <c r="B189" s="1"/>
      <c r="C189" s="1"/>
      <c r="D189" s="1"/>
      <c r="E189" s="1"/>
      <c r="F189" s="1"/>
      <c r="G189" s="1"/>
      <c r="H189" s="1"/>
    </row>
    <row r="190" spans="1:8" s="19" customFormat="1" ht="23.25" x14ac:dyDescent="0.55000000000000004">
      <c r="A190" s="1"/>
      <c r="B190" s="1"/>
      <c r="C190" s="1"/>
      <c r="D190" s="1"/>
      <c r="E190" s="1"/>
      <c r="F190" s="1"/>
      <c r="G190" s="1"/>
      <c r="H190" s="1"/>
    </row>
    <row r="191" spans="1:8" s="19" customFormat="1" ht="23.25" x14ac:dyDescent="0.55000000000000004">
      <c r="A191" s="1"/>
      <c r="B191" s="1"/>
      <c r="C191" s="1"/>
      <c r="D191" s="1"/>
      <c r="E191" s="1"/>
      <c r="F191" s="1"/>
      <c r="G191" s="1"/>
      <c r="H191" s="1"/>
    </row>
    <row r="192" spans="1:8" s="19" customFormat="1" ht="23.25" x14ac:dyDescent="0.55000000000000004">
      <c r="A192" s="1"/>
      <c r="B192" s="1"/>
      <c r="C192" s="1"/>
      <c r="D192" s="1"/>
      <c r="E192" s="1"/>
      <c r="F192" s="1"/>
      <c r="G192" s="1"/>
      <c r="H192" s="1"/>
    </row>
    <row r="193" spans="1:8" s="19" customFormat="1" ht="23.25" x14ac:dyDescent="0.55000000000000004">
      <c r="A193" s="1"/>
      <c r="B193" s="1"/>
      <c r="C193" s="1"/>
      <c r="D193" s="1"/>
      <c r="E193" s="1"/>
      <c r="F193" s="1"/>
      <c r="G193" s="1"/>
      <c r="H193" s="1"/>
    </row>
    <row r="194" spans="1:8" s="19" customFormat="1" ht="23.25" x14ac:dyDescent="0.55000000000000004">
      <c r="A194" s="1"/>
      <c r="B194" s="1"/>
      <c r="C194" s="1"/>
      <c r="D194" s="1"/>
      <c r="E194" s="1"/>
      <c r="F194" s="1"/>
      <c r="G194" s="1"/>
      <c r="H194" s="1"/>
    </row>
    <row r="195" spans="1:8" s="19" customFormat="1" ht="23.25" x14ac:dyDescent="0.55000000000000004">
      <c r="A195" s="1"/>
      <c r="B195" s="1"/>
      <c r="C195" s="1"/>
      <c r="D195" s="1"/>
      <c r="E195" s="1"/>
      <c r="F195" s="1"/>
      <c r="G195" s="1"/>
      <c r="H195" s="1"/>
    </row>
    <row r="196" spans="1:8" s="19" customFormat="1" ht="23.25" x14ac:dyDescent="0.55000000000000004">
      <c r="A196" s="1"/>
      <c r="B196" s="1"/>
      <c r="C196" s="1"/>
      <c r="D196" s="1"/>
      <c r="E196" s="1"/>
      <c r="F196" s="1"/>
      <c r="G196" s="1"/>
      <c r="H196" s="1"/>
    </row>
    <row r="197" spans="1:8" s="19" customFormat="1" ht="23.25" x14ac:dyDescent="0.55000000000000004">
      <c r="A197" s="1"/>
      <c r="B197" s="1"/>
      <c r="C197" s="1"/>
      <c r="D197" s="1"/>
      <c r="E197" s="1"/>
      <c r="F197" s="1"/>
      <c r="G197" s="1"/>
      <c r="H197" s="1"/>
    </row>
    <row r="198" spans="1:8" s="19" customFormat="1" ht="23.25" x14ac:dyDescent="0.55000000000000004">
      <c r="A198" s="1"/>
      <c r="B198" s="1"/>
      <c r="C198" s="1"/>
      <c r="D198" s="1"/>
      <c r="E198" s="1"/>
      <c r="F198" s="1"/>
      <c r="G198" s="1"/>
      <c r="H198" s="1"/>
    </row>
    <row r="199" spans="1:8" s="19" customFormat="1" ht="23.25" x14ac:dyDescent="0.55000000000000004">
      <c r="A199" s="1"/>
      <c r="B199" s="1"/>
      <c r="C199" s="1"/>
      <c r="D199" s="1"/>
      <c r="E199" s="1"/>
      <c r="F199" s="1"/>
      <c r="G199" s="1"/>
      <c r="H199" s="1"/>
    </row>
    <row r="200" spans="1:8" s="19" customFormat="1" ht="23.25" x14ac:dyDescent="0.55000000000000004">
      <c r="A200" s="1"/>
      <c r="B200" s="1"/>
      <c r="C200" s="1"/>
      <c r="D200" s="1"/>
      <c r="E200" s="1"/>
      <c r="F200" s="1"/>
      <c r="G200" s="1"/>
      <c r="H200" s="1"/>
    </row>
    <row r="201" spans="1:8" ht="23.25" x14ac:dyDescent="0.55000000000000004">
      <c r="A201" s="1"/>
      <c r="B201" s="2" t="s">
        <v>166</v>
      </c>
      <c r="C201" s="1"/>
      <c r="D201" s="1"/>
      <c r="E201" s="1"/>
      <c r="F201" s="1"/>
      <c r="G201" s="1"/>
      <c r="H201" s="1"/>
    </row>
    <row r="202" spans="1:8" ht="23.25" x14ac:dyDescent="0.55000000000000004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 x14ac:dyDescent="0.55000000000000004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30"/>
      <c r="H203" s="30"/>
    </row>
    <row r="204" spans="1:8" ht="23.25" x14ac:dyDescent="0.55000000000000004">
      <c r="A204" s="6">
        <v>1</v>
      </c>
      <c r="B204" s="31" t="s">
        <v>42</v>
      </c>
      <c r="C204" s="15">
        <v>47</v>
      </c>
      <c r="D204" s="15">
        <v>18</v>
      </c>
      <c r="E204" s="15">
        <v>18</v>
      </c>
      <c r="F204" s="22">
        <f t="shared" ref="F204:F219" si="35">C204+D204+E204</f>
        <v>83</v>
      </c>
      <c r="G204" s="7" t="str">
        <f t="shared" ref="G204:G219" si="36">IF(F204&gt;79,"4",IF(F204&gt;74,"3.5",IF(F204&gt;69,"3",IF(F204&gt;64,"2.5",IF(F204&gt;59,"2",IF(F204&gt;54,"1.5",IF(F204&gt;49,"1","0")))))))</f>
        <v>4</v>
      </c>
      <c r="H204" s="32"/>
    </row>
    <row r="205" spans="1:8" ht="23.25" x14ac:dyDescent="0.55000000000000004">
      <c r="A205" s="6">
        <v>2</v>
      </c>
      <c r="B205" s="33" t="s">
        <v>43</v>
      </c>
      <c r="C205" s="23">
        <v>47</v>
      </c>
      <c r="D205" s="23">
        <v>20</v>
      </c>
      <c r="E205" s="23">
        <v>20</v>
      </c>
      <c r="F205" s="8">
        <f t="shared" si="35"/>
        <v>87</v>
      </c>
      <c r="G205" s="8" t="str">
        <f t="shared" si="36"/>
        <v>4</v>
      </c>
      <c r="H205" s="9"/>
    </row>
    <row r="206" spans="1:8" ht="23.25" x14ac:dyDescent="0.55000000000000004">
      <c r="A206" s="6">
        <v>3</v>
      </c>
      <c r="B206" s="33" t="s">
        <v>44</v>
      </c>
      <c r="C206" s="23">
        <v>32</v>
      </c>
      <c r="D206" s="23">
        <v>14</v>
      </c>
      <c r="E206" s="23">
        <v>20</v>
      </c>
      <c r="F206" s="8">
        <f t="shared" si="35"/>
        <v>66</v>
      </c>
      <c r="G206" s="8" t="str">
        <f t="shared" si="36"/>
        <v>2.5</v>
      </c>
      <c r="H206" s="9"/>
    </row>
    <row r="207" spans="1:8" ht="23.25" x14ac:dyDescent="0.55000000000000004">
      <c r="A207" s="6">
        <v>4</v>
      </c>
      <c r="B207" s="33" t="s">
        <v>45</v>
      </c>
      <c r="C207" s="23">
        <v>46</v>
      </c>
      <c r="D207" s="23">
        <v>17</v>
      </c>
      <c r="E207" s="23">
        <v>20</v>
      </c>
      <c r="F207" s="8">
        <f t="shared" si="35"/>
        <v>83</v>
      </c>
      <c r="G207" s="8" t="str">
        <f t="shared" si="36"/>
        <v>4</v>
      </c>
      <c r="H207" s="9"/>
    </row>
    <row r="208" spans="1:8" ht="23.25" x14ac:dyDescent="0.55000000000000004">
      <c r="A208" s="6">
        <v>5</v>
      </c>
      <c r="B208" s="33" t="s">
        <v>46</v>
      </c>
      <c r="C208" s="23">
        <v>47</v>
      </c>
      <c r="D208" s="23">
        <v>19</v>
      </c>
      <c r="E208" s="23">
        <v>20</v>
      </c>
      <c r="F208" s="8">
        <f t="shared" si="35"/>
        <v>86</v>
      </c>
      <c r="G208" s="8" t="str">
        <f t="shared" si="36"/>
        <v>4</v>
      </c>
      <c r="H208" s="9"/>
    </row>
    <row r="209" spans="1:8" ht="23.25" x14ac:dyDescent="0.55000000000000004">
      <c r="A209" s="6">
        <v>6</v>
      </c>
      <c r="B209" s="33" t="s">
        <v>47</v>
      </c>
      <c r="C209" s="23">
        <v>44</v>
      </c>
      <c r="D209" s="23">
        <v>17</v>
      </c>
      <c r="E209" s="23">
        <v>19</v>
      </c>
      <c r="F209" s="8">
        <f t="shared" si="35"/>
        <v>80</v>
      </c>
      <c r="G209" s="8" t="str">
        <f t="shared" si="36"/>
        <v>4</v>
      </c>
      <c r="H209" s="9"/>
    </row>
    <row r="210" spans="1:8" ht="23.25" x14ac:dyDescent="0.55000000000000004">
      <c r="A210" s="6">
        <v>7</v>
      </c>
      <c r="B210" s="33" t="s">
        <v>48</v>
      </c>
      <c r="C210" s="23">
        <v>31</v>
      </c>
      <c r="D210" s="23">
        <v>15</v>
      </c>
      <c r="E210" s="23">
        <v>17</v>
      </c>
      <c r="F210" s="8">
        <f t="shared" si="35"/>
        <v>63</v>
      </c>
      <c r="G210" s="8" t="str">
        <f t="shared" si="36"/>
        <v>2</v>
      </c>
      <c r="H210" s="9"/>
    </row>
    <row r="211" spans="1:8" ht="23.25" x14ac:dyDescent="0.55000000000000004">
      <c r="A211" s="6">
        <v>8</v>
      </c>
      <c r="B211" s="33" t="s">
        <v>49</v>
      </c>
      <c r="C211" s="23">
        <v>46</v>
      </c>
      <c r="D211" s="23">
        <v>18</v>
      </c>
      <c r="E211" s="23">
        <v>20</v>
      </c>
      <c r="F211" s="8">
        <f t="shared" si="35"/>
        <v>84</v>
      </c>
      <c r="G211" s="8" t="str">
        <f t="shared" si="36"/>
        <v>4</v>
      </c>
      <c r="H211" s="9"/>
    </row>
    <row r="212" spans="1:8" ht="23.25" x14ac:dyDescent="0.55000000000000004">
      <c r="A212" s="6">
        <v>9</v>
      </c>
      <c r="B212" s="33" t="s">
        <v>50</v>
      </c>
      <c r="C212" s="23">
        <v>40</v>
      </c>
      <c r="D212" s="23">
        <v>17</v>
      </c>
      <c r="E212" s="23">
        <v>20</v>
      </c>
      <c r="F212" s="8">
        <f t="shared" si="35"/>
        <v>77</v>
      </c>
      <c r="G212" s="8" t="str">
        <f t="shared" si="36"/>
        <v>3.5</v>
      </c>
      <c r="H212" s="9"/>
    </row>
    <row r="213" spans="1:8" ht="23.25" x14ac:dyDescent="0.55000000000000004">
      <c r="A213" s="6">
        <v>10</v>
      </c>
      <c r="B213" s="33" t="s">
        <v>51</v>
      </c>
      <c r="C213" s="23">
        <v>42</v>
      </c>
      <c r="D213" s="23">
        <v>18</v>
      </c>
      <c r="E213" s="23">
        <v>20</v>
      </c>
      <c r="F213" s="8">
        <f t="shared" si="35"/>
        <v>80</v>
      </c>
      <c r="G213" s="8" t="str">
        <f t="shared" si="36"/>
        <v>4</v>
      </c>
      <c r="H213" s="9"/>
    </row>
    <row r="214" spans="1:8" ht="23.25" x14ac:dyDescent="0.55000000000000004">
      <c r="A214" s="6">
        <v>11</v>
      </c>
      <c r="B214" s="33" t="s">
        <v>52</v>
      </c>
      <c r="C214" s="23">
        <v>43</v>
      </c>
      <c r="D214" s="23">
        <v>18</v>
      </c>
      <c r="E214" s="23">
        <v>20</v>
      </c>
      <c r="F214" s="8">
        <f t="shared" si="35"/>
        <v>81</v>
      </c>
      <c r="G214" s="8" t="str">
        <f t="shared" si="36"/>
        <v>4</v>
      </c>
      <c r="H214" s="9"/>
    </row>
    <row r="215" spans="1:8" ht="23.25" x14ac:dyDescent="0.55000000000000004">
      <c r="A215" s="6">
        <v>12</v>
      </c>
      <c r="B215" s="33" t="s">
        <v>53</v>
      </c>
      <c r="C215" s="23">
        <v>42</v>
      </c>
      <c r="D215" s="23">
        <v>18</v>
      </c>
      <c r="E215" s="23">
        <v>20</v>
      </c>
      <c r="F215" s="8">
        <f t="shared" si="35"/>
        <v>80</v>
      </c>
      <c r="G215" s="8" t="str">
        <f t="shared" si="36"/>
        <v>4</v>
      </c>
      <c r="H215" s="9"/>
    </row>
    <row r="216" spans="1:8" ht="23.25" x14ac:dyDescent="0.55000000000000004">
      <c r="A216" s="6">
        <v>13</v>
      </c>
      <c r="B216" s="33" t="s">
        <v>54</v>
      </c>
      <c r="C216" s="23">
        <v>41</v>
      </c>
      <c r="D216" s="23">
        <v>16</v>
      </c>
      <c r="E216" s="23">
        <v>19</v>
      </c>
      <c r="F216" s="8">
        <f t="shared" si="35"/>
        <v>76</v>
      </c>
      <c r="G216" s="8" t="str">
        <f t="shared" si="36"/>
        <v>3.5</v>
      </c>
      <c r="H216" s="9"/>
    </row>
    <row r="217" spans="1:8" ht="23.25" x14ac:dyDescent="0.55000000000000004">
      <c r="A217" s="6">
        <v>14</v>
      </c>
      <c r="B217" s="33" t="s">
        <v>55</v>
      </c>
      <c r="C217" s="23">
        <v>44</v>
      </c>
      <c r="D217" s="23">
        <v>20</v>
      </c>
      <c r="E217" s="23">
        <v>19</v>
      </c>
      <c r="F217" s="8">
        <f t="shared" si="35"/>
        <v>83</v>
      </c>
      <c r="G217" s="8" t="str">
        <f t="shared" si="36"/>
        <v>4</v>
      </c>
      <c r="H217" s="9"/>
    </row>
    <row r="218" spans="1:8" ht="23.25" x14ac:dyDescent="0.55000000000000004">
      <c r="A218" s="6">
        <v>15</v>
      </c>
      <c r="B218" s="33" t="s">
        <v>56</v>
      </c>
      <c r="C218" s="23">
        <v>33</v>
      </c>
      <c r="D218" s="23">
        <v>19</v>
      </c>
      <c r="E218" s="23">
        <v>18</v>
      </c>
      <c r="F218" s="8">
        <f t="shared" si="35"/>
        <v>70</v>
      </c>
      <c r="G218" s="8" t="str">
        <f t="shared" si="36"/>
        <v>3</v>
      </c>
      <c r="H218" s="9"/>
    </row>
    <row r="219" spans="1:8" ht="23.25" x14ac:dyDescent="0.55000000000000004">
      <c r="A219" s="6">
        <v>16</v>
      </c>
      <c r="B219" s="33" t="s">
        <v>57</v>
      </c>
      <c r="C219" s="23">
        <v>50</v>
      </c>
      <c r="D219" s="23">
        <v>20</v>
      </c>
      <c r="E219" s="23">
        <v>19</v>
      </c>
      <c r="F219" s="8">
        <f t="shared" si="35"/>
        <v>89</v>
      </c>
      <c r="G219" s="8" t="str">
        <f t="shared" si="36"/>
        <v>4</v>
      </c>
      <c r="H219" s="9"/>
    </row>
    <row r="220" spans="1:8" ht="23.25" x14ac:dyDescent="0.55000000000000004">
      <c r="A220" s="6"/>
      <c r="B220" s="52" t="s">
        <v>5</v>
      </c>
      <c r="C220" s="8">
        <f>SUM(C204:C219)</f>
        <v>675</v>
      </c>
      <c r="D220" s="8">
        <f t="shared" ref="D220" si="37">SUM(D204:D219)</f>
        <v>284</v>
      </c>
      <c r="E220" s="8">
        <f t="shared" ref="E220" si="38">SUM(E204:E219)</f>
        <v>309</v>
      </c>
      <c r="F220" s="8">
        <f t="shared" ref="F220" si="39">SUM(F204:F219)</f>
        <v>1268</v>
      </c>
      <c r="G220" s="8"/>
      <c r="H220" s="9"/>
    </row>
    <row r="221" spans="1:8" ht="23.25" x14ac:dyDescent="0.55000000000000004">
      <c r="A221" s="50"/>
      <c r="B221" s="5" t="s">
        <v>12</v>
      </c>
      <c r="C221" s="51">
        <f>C220/16</f>
        <v>42.1875</v>
      </c>
      <c r="D221" s="51">
        <f t="shared" ref="D221" si="40">D220/16</f>
        <v>17.75</v>
      </c>
      <c r="E221" s="51">
        <f t="shared" ref="E221" si="41">E220/16</f>
        <v>19.3125</v>
      </c>
      <c r="F221" s="51">
        <f t="shared" ref="F221" si="42">F220/16</f>
        <v>79.25</v>
      </c>
      <c r="G221" s="5"/>
      <c r="H221" s="30"/>
    </row>
    <row r="222" spans="1:8" ht="23.25" x14ac:dyDescent="0.55000000000000004">
      <c r="A222" s="18"/>
      <c r="B222" s="34"/>
      <c r="C222" s="18"/>
      <c r="D222" s="18"/>
      <c r="E222" s="18"/>
      <c r="F222" s="18"/>
      <c r="G222" s="18"/>
      <c r="H222" s="13"/>
    </row>
    <row r="223" spans="1:8" ht="23.25" x14ac:dyDescent="0.55000000000000004">
      <c r="A223" s="18"/>
      <c r="B223" s="34"/>
      <c r="C223" s="1" t="s">
        <v>13</v>
      </c>
      <c r="D223" s="18"/>
      <c r="E223" s="18"/>
      <c r="F223" s="18"/>
      <c r="G223" s="18"/>
      <c r="H223" s="13"/>
    </row>
    <row r="224" spans="1:8" ht="23.25" x14ac:dyDescent="0.55000000000000004">
      <c r="A224" s="18"/>
      <c r="B224" s="34"/>
      <c r="C224" s="1" t="s">
        <v>14</v>
      </c>
      <c r="D224" s="18"/>
      <c r="E224" s="18"/>
      <c r="F224" s="18"/>
      <c r="G224" s="18"/>
      <c r="H224" s="13"/>
    </row>
    <row r="225" spans="1:8" ht="23.25" x14ac:dyDescent="0.55000000000000004">
      <c r="A225" s="18"/>
      <c r="B225" s="34"/>
      <c r="C225" s="1" t="s">
        <v>15</v>
      </c>
      <c r="D225" s="18"/>
      <c r="E225" s="18"/>
      <c r="F225" s="18"/>
      <c r="G225" s="18"/>
      <c r="H225" s="13"/>
    </row>
    <row r="226" spans="1:8" ht="23.25" x14ac:dyDescent="0.55000000000000004">
      <c r="A226" s="13"/>
      <c r="B226" s="36"/>
      <c r="C226" s="20"/>
      <c r="D226" s="20"/>
      <c r="E226" s="20"/>
      <c r="F226" s="20"/>
      <c r="G226" s="13"/>
      <c r="H226" s="13"/>
    </row>
    <row r="227" spans="1:8" ht="23.25" x14ac:dyDescent="0.55000000000000004">
      <c r="A227" s="13"/>
      <c r="B227" s="18"/>
      <c r="C227" s="14"/>
      <c r="D227" s="14"/>
      <c r="E227" s="14"/>
      <c r="F227" s="14"/>
      <c r="G227" s="13"/>
      <c r="H227" s="13"/>
    </row>
    <row r="228" spans="1:8" ht="23.25" x14ac:dyDescent="0.55000000000000004">
      <c r="A228" s="13"/>
      <c r="B228" s="13"/>
      <c r="C228" s="14"/>
      <c r="D228" s="14"/>
      <c r="E228" s="14"/>
      <c r="F228" s="14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96" t="s">
        <v>167</v>
      </c>
      <c r="C241" s="96"/>
      <c r="D241" s="96"/>
      <c r="E241" s="96"/>
      <c r="F241" s="96"/>
      <c r="G241" s="96"/>
      <c r="H241" s="1"/>
    </row>
    <row r="242" spans="1:8" ht="23.25" x14ac:dyDescent="0.55000000000000004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 x14ac:dyDescent="0.55000000000000004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30"/>
      <c r="H243" s="30"/>
    </row>
    <row r="244" spans="1:8" ht="23.25" x14ac:dyDescent="0.55000000000000004">
      <c r="A244" s="6">
        <v>1</v>
      </c>
      <c r="B244" s="31" t="s">
        <v>42</v>
      </c>
      <c r="C244" s="15">
        <v>54</v>
      </c>
      <c r="D244" s="15">
        <v>14</v>
      </c>
      <c r="E244" s="15">
        <v>14</v>
      </c>
      <c r="F244" s="22">
        <f t="shared" ref="F244:F259" si="43">C244+D244+E244</f>
        <v>82</v>
      </c>
      <c r="G244" s="7" t="str">
        <f t="shared" ref="G244:G259" si="44">IF(F244&gt;79,"4",IF(F244&gt;74,"3.5",IF(F244&gt;69,"3",IF(F244&gt;64,"2.5",IF(F244&gt;59,"2",IF(F244&gt;54,"1.5",IF(F244&gt;49,"1","0")))))))</f>
        <v>4</v>
      </c>
      <c r="H244" s="32"/>
    </row>
    <row r="245" spans="1:8" ht="23.25" x14ac:dyDescent="0.55000000000000004">
      <c r="A245" s="6">
        <v>2</v>
      </c>
      <c r="B245" s="33" t="s">
        <v>43</v>
      </c>
      <c r="C245" s="23">
        <v>52</v>
      </c>
      <c r="D245" s="23">
        <v>14</v>
      </c>
      <c r="E245" s="23">
        <v>14</v>
      </c>
      <c r="F245" s="8">
        <f t="shared" si="43"/>
        <v>80</v>
      </c>
      <c r="G245" s="8" t="str">
        <f t="shared" si="44"/>
        <v>4</v>
      </c>
      <c r="H245" s="9"/>
    </row>
    <row r="246" spans="1:8" ht="23.25" x14ac:dyDescent="0.55000000000000004">
      <c r="A246" s="6">
        <v>3</v>
      </c>
      <c r="B246" s="33" t="s">
        <v>44</v>
      </c>
      <c r="C246" s="23">
        <v>47</v>
      </c>
      <c r="D246" s="23">
        <v>13</v>
      </c>
      <c r="E246" s="23">
        <v>14</v>
      </c>
      <c r="F246" s="8">
        <f t="shared" si="43"/>
        <v>74</v>
      </c>
      <c r="G246" s="8" t="str">
        <f t="shared" si="44"/>
        <v>3</v>
      </c>
      <c r="H246" s="9"/>
    </row>
    <row r="247" spans="1:8" ht="23.25" x14ac:dyDescent="0.55000000000000004">
      <c r="A247" s="6">
        <v>4</v>
      </c>
      <c r="B247" s="33" t="s">
        <v>45</v>
      </c>
      <c r="C247" s="23">
        <v>47</v>
      </c>
      <c r="D247" s="23">
        <v>12</v>
      </c>
      <c r="E247" s="23">
        <v>12</v>
      </c>
      <c r="F247" s="8">
        <f t="shared" si="43"/>
        <v>71</v>
      </c>
      <c r="G247" s="8" t="str">
        <f t="shared" si="44"/>
        <v>3</v>
      </c>
      <c r="H247" s="9"/>
    </row>
    <row r="248" spans="1:8" ht="23.25" x14ac:dyDescent="0.55000000000000004">
      <c r="A248" s="6">
        <v>5</v>
      </c>
      <c r="B248" s="33" t="s">
        <v>46</v>
      </c>
      <c r="C248" s="23">
        <v>54</v>
      </c>
      <c r="D248" s="23">
        <v>14</v>
      </c>
      <c r="E248" s="23">
        <v>15</v>
      </c>
      <c r="F248" s="8">
        <f t="shared" si="43"/>
        <v>83</v>
      </c>
      <c r="G248" s="8" t="str">
        <f t="shared" si="44"/>
        <v>4</v>
      </c>
      <c r="H248" s="9"/>
    </row>
    <row r="249" spans="1:8" ht="23.25" x14ac:dyDescent="0.55000000000000004">
      <c r="A249" s="6">
        <v>6</v>
      </c>
      <c r="B249" s="33" t="s">
        <v>47</v>
      </c>
      <c r="C249" s="23">
        <v>51</v>
      </c>
      <c r="D249" s="23">
        <v>14</v>
      </c>
      <c r="E249" s="23">
        <v>15</v>
      </c>
      <c r="F249" s="8">
        <f t="shared" si="43"/>
        <v>80</v>
      </c>
      <c r="G249" s="8" t="str">
        <f t="shared" si="44"/>
        <v>4</v>
      </c>
      <c r="H249" s="9"/>
    </row>
    <row r="250" spans="1:8" ht="23.25" x14ac:dyDescent="0.55000000000000004">
      <c r="A250" s="6">
        <v>7</v>
      </c>
      <c r="B250" s="33" t="s">
        <v>48</v>
      </c>
      <c r="C250" s="23">
        <v>48</v>
      </c>
      <c r="D250" s="23">
        <v>13</v>
      </c>
      <c r="E250" s="23">
        <v>14</v>
      </c>
      <c r="F250" s="8">
        <f t="shared" si="43"/>
        <v>75</v>
      </c>
      <c r="G250" s="8" t="str">
        <f t="shared" si="44"/>
        <v>3.5</v>
      </c>
      <c r="H250" s="9"/>
    </row>
    <row r="251" spans="1:8" ht="23.25" x14ac:dyDescent="0.55000000000000004">
      <c r="A251" s="6">
        <v>8</v>
      </c>
      <c r="B251" s="33" t="s">
        <v>49</v>
      </c>
      <c r="C251" s="23">
        <v>50</v>
      </c>
      <c r="D251" s="23">
        <v>13</v>
      </c>
      <c r="E251" s="23">
        <v>13</v>
      </c>
      <c r="F251" s="8">
        <f t="shared" si="43"/>
        <v>76</v>
      </c>
      <c r="G251" s="8" t="str">
        <f t="shared" si="44"/>
        <v>3.5</v>
      </c>
      <c r="H251" s="9"/>
    </row>
    <row r="252" spans="1:8" ht="23.25" x14ac:dyDescent="0.55000000000000004">
      <c r="A252" s="6">
        <v>9</v>
      </c>
      <c r="B252" s="33" t="s">
        <v>50</v>
      </c>
      <c r="C252" s="23">
        <v>53</v>
      </c>
      <c r="D252" s="23">
        <v>14</v>
      </c>
      <c r="E252" s="23">
        <v>14</v>
      </c>
      <c r="F252" s="8">
        <f t="shared" si="43"/>
        <v>81</v>
      </c>
      <c r="G252" s="8" t="str">
        <f t="shared" si="44"/>
        <v>4</v>
      </c>
      <c r="H252" s="9"/>
    </row>
    <row r="253" spans="1:8" ht="23.25" x14ac:dyDescent="0.55000000000000004">
      <c r="A253" s="6">
        <v>10</v>
      </c>
      <c r="B253" s="33" t="s">
        <v>51</v>
      </c>
      <c r="C253" s="23">
        <v>50</v>
      </c>
      <c r="D253" s="23">
        <v>14</v>
      </c>
      <c r="E253" s="23">
        <v>16</v>
      </c>
      <c r="F253" s="8">
        <f t="shared" si="43"/>
        <v>80</v>
      </c>
      <c r="G253" s="8" t="str">
        <f t="shared" si="44"/>
        <v>4</v>
      </c>
      <c r="H253" s="9"/>
    </row>
    <row r="254" spans="1:8" ht="23.25" x14ac:dyDescent="0.55000000000000004">
      <c r="A254" s="6">
        <v>11</v>
      </c>
      <c r="B254" s="33" t="s">
        <v>52</v>
      </c>
      <c r="C254" s="23">
        <v>51</v>
      </c>
      <c r="D254" s="23">
        <v>14</v>
      </c>
      <c r="E254" s="23">
        <v>16</v>
      </c>
      <c r="F254" s="8">
        <f t="shared" si="43"/>
        <v>81</v>
      </c>
      <c r="G254" s="8" t="str">
        <f t="shared" si="44"/>
        <v>4</v>
      </c>
      <c r="H254" s="9"/>
    </row>
    <row r="255" spans="1:8" ht="23.25" x14ac:dyDescent="0.55000000000000004">
      <c r="A255" s="6">
        <v>12</v>
      </c>
      <c r="B255" s="33" t="s">
        <v>53</v>
      </c>
      <c r="C255" s="23">
        <v>50</v>
      </c>
      <c r="D255" s="23">
        <v>14</v>
      </c>
      <c r="E255" s="23">
        <v>16</v>
      </c>
      <c r="F255" s="8">
        <f t="shared" si="43"/>
        <v>80</v>
      </c>
      <c r="G255" s="8" t="str">
        <f t="shared" si="44"/>
        <v>4</v>
      </c>
      <c r="H255" s="9"/>
    </row>
    <row r="256" spans="1:8" ht="23.25" x14ac:dyDescent="0.55000000000000004">
      <c r="A256" s="6">
        <v>13</v>
      </c>
      <c r="B256" s="33" t="s">
        <v>54</v>
      </c>
      <c r="C256" s="23">
        <v>50</v>
      </c>
      <c r="D256" s="23">
        <v>12</v>
      </c>
      <c r="E256" s="23">
        <v>13</v>
      </c>
      <c r="F256" s="8">
        <f t="shared" si="43"/>
        <v>75</v>
      </c>
      <c r="G256" s="8" t="str">
        <f t="shared" si="44"/>
        <v>3.5</v>
      </c>
      <c r="H256" s="9"/>
    </row>
    <row r="257" spans="1:8" ht="23.25" x14ac:dyDescent="0.55000000000000004">
      <c r="A257" s="6">
        <v>14</v>
      </c>
      <c r="B257" s="33" t="s">
        <v>55</v>
      </c>
      <c r="C257" s="23">
        <v>51</v>
      </c>
      <c r="D257" s="23">
        <v>13</v>
      </c>
      <c r="E257" s="23">
        <v>13</v>
      </c>
      <c r="F257" s="8">
        <f t="shared" si="43"/>
        <v>77</v>
      </c>
      <c r="G257" s="8" t="str">
        <f t="shared" si="44"/>
        <v>3.5</v>
      </c>
      <c r="H257" s="9"/>
    </row>
    <row r="258" spans="1:8" ht="23.25" x14ac:dyDescent="0.55000000000000004">
      <c r="A258" s="6">
        <v>15</v>
      </c>
      <c r="B258" s="33" t="s">
        <v>56</v>
      </c>
      <c r="C258" s="23">
        <v>52</v>
      </c>
      <c r="D258" s="23">
        <v>14</v>
      </c>
      <c r="E258" s="23">
        <v>14</v>
      </c>
      <c r="F258" s="8">
        <f t="shared" si="43"/>
        <v>80</v>
      </c>
      <c r="G258" s="8" t="str">
        <f t="shared" si="44"/>
        <v>4</v>
      </c>
      <c r="H258" s="9"/>
    </row>
    <row r="259" spans="1:8" ht="23.25" x14ac:dyDescent="0.55000000000000004">
      <c r="A259" s="6">
        <v>16</v>
      </c>
      <c r="B259" s="33" t="s">
        <v>57</v>
      </c>
      <c r="C259" s="23">
        <v>53</v>
      </c>
      <c r="D259" s="23">
        <v>13</v>
      </c>
      <c r="E259" s="23">
        <v>14</v>
      </c>
      <c r="F259" s="8">
        <f t="shared" si="43"/>
        <v>80</v>
      </c>
      <c r="G259" s="8" t="str">
        <f t="shared" si="44"/>
        <v>4</v>
      </c>
      <c r="H259" s="9"/>
    </row>
    <row r="260" spans="1:8" ht="23.25" x14ac:dyDescent="0.55000000000000004">
      <c r="A260" s="6"/>
      <c r="B260" s="52" t="s">
        <v>5</v>
      </c>
      <c r="C260" s="8">
        <f>SUM(C244:C259)</f>
        <v>813</v>
      </c>
      <c r="D260" s="8">
        <f t="shared" ref="D260" si="45">SUM(D244:D259)</f>
        <v>215</v>
      </c>
      <c r="E260" s="8">
        <f t="shared" ref="E260" si="46">SUM(E244:E259)</f>
        <v>227</v>
      </c>
      <c r="F260" s="8">
        <f t="shared" ref="F260" si="47">SUM(F244:F259)</f>
        <v>1255</v>
      </c>
      <c r="G260" s="8"/>
      <c r="H260" s="9"/>
    </row>
    <row r="261" spans="1:8" ht="23.25" x14ac:dyDescent="0.55000000000000004">
      <c r="A261" s="50"/>
      <c r="B261" s="5" t="s">
        <v>12</v>
      </c>
      <c r="C261" s="51">
        <f>C260/16</f>
        <v>50.8125</v>
      </c>
      <c r="D261" s="51">
        <f t="shared" ref="D261" si="48">D260/16</f>
        <v>13.4375</v>
      </c>
      <c r="E261" s="51">
        <f t="shared" ref="E261" si="49">E260/16</f>
        <v>14.1875</v>
      </c>
      <c r="F261" s="51">
        <f t="shared" ref="F261" si="50">F260/16</f>
        <v>78.4375</v>
      </c>
      <c r="G261" s="5"/>
      <c r="H261" s="30"/>
    </row>
    <row r="262" spans="1:8" ht="23.25" x14ac:dyDescent="0.55000000000000004">
      <c r="A262" s="18"/>
      <c r="B262" s="34"/>
      <c r="C262" s="18"/>
      <c r="D262" s="18"/>
      <c r="E262" s="18"/>
      <c r="F262" s="18"/>
      <c r="G262" s="18"/>
      <c r="H262" s="13"/>
    </row>
    <row r="263" spans="1:8" ht="23.25" x14ac:dyDescent="0.55000000000000004">
      <c r="A263" s="18"/>
      <c r="B263" s="34"/>
      <c r="C263" s="1" t="s">
        <v>13</v>
      </c>
      <c r="D263" s="18"/>
      <c r="E263" s="18"/>
      <c r="F263" s="18"/>
      <c r="G263" s="18"/>
      <c r="H263" s="13"/>
    </row>
    <row r="264" spans="1:8" ht="23.25" x14ac:dyDescent="0.55000000000000004">
      <c r="A264" s="18"/>
      <c r="B264" s="34"/>
      <c r="C264" s="1" t="s">
        <v>14</v>
      </c>
      <c r="D264" s="18"/>
      <c r="E264" s="18"/>
      <c r="F264" s="18"/>
      <c r="G264" s="18"/>
      <c r="H264" s="13"/>
    </row>
    <row r="265" spans="1:8" ht="23.25" x14ac:dyDescent="0.55000000000000004">
      <c r="A265" s="18"/>
      <c r="B265" s="34"/>
      <c r="C265" s="1" t="s">
        <v>15</v>
      </c>
      <c r="D265" s="18"/>
      <c r="E265" s="18"/>
      <c r="F265" s="18"/>
      <c r="G265" s="18"/>
      <c r="H265" s="13"/>
    </row>
    <row r="266" spans="1:8" ht="23.25" x14ac:dyDescent="0.55000000000000004">
      <c r="A266" s="13"/>
      <c r="B266" s="36"/>
      <c r="C266" s="20"/>
      <c r="D266" s="20"/>
      <c r="E266" s="20"/>
      <c r="F266" s="20"/>
      <c r="G266" s="13"/>
      <c r="H266" s="13"/>
    </row>
    <row r="267" spans="1:8" ht="23.25" x14ac:dyDescent="0.55000000000000004">
      <c r="A267" s="13"/>
      <c r="B267" s="18"/>
      <c r="C267" s="14"/>
      <c r="D267" s="14"/>
      <c r="E267" s="14"/>
      <c r="F267" s="14"/>
      <c r="G267" s="13"/>
      <c r="H267" s="13"/>
    </row>
    <row r="268" spans="1:8" ht="23.25" x14ac:dyDescent="0.55000000000000004">
      <c r="A268" s="13"/>
      <c r="B268" s="13"/>
      <c r="C268" s="14"/>
      <c r="D268" s="14"/>
      <c r="E268" s="14"/>
      <c r="F268" s="14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2" t="s">
        <v>168</v>
      </c>
      <c r="C281" s="1"/>
      <c r="D281" s="1"/>
      <c r="E281" s="1"/>
      <c r="F281" s="1"/>
      <c r="G281" s="1"/>
      <c r="H281" s="1"/>
    </row>
    <row r="282" spans="1:8" ht="23.25" x14ac:dyDescent="0.55000000000000004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 x14ac:dyDescent="0.55000000000000004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30"/>
      <c r="H283" s="30"/>
    </row>
    <row r="284" spans="1:8" ht="23.25" x14ac:dyDescent="0.55000000000000004">
      <c r="A284" s="6">
        <v>1</v>
      </c>
      <c r="B284" s="31" t="s">
        <v>42</v>
      </c>
      <c r="C284" s="15">
        <v>56</v>
      </c>
      <c r="D284" s="7">
        <v>18</v>
      </c>
      <c r="E284" s="7">
        <v>18</v>
      </c>
      <c r="F284" s="22">
        <f t="shared" ref="F284:F299" si="51">C284+D284+E284</f>
        <v>92</v>
      </c>
      <c r="G284" s="7" t="str">
        <f t="shared" ref="G284:G299" si="52">IF(F284&gt;79,"4",IF(F284&gt;74,"3.5",IF(F284&gt;69,"3",IF(F284&gt;64,"2.5",IF(F284&gt;59,"2",IF(F284&gt;54,"1.5",IF(F284&gt;49,"1","0")))))))</f>
        <v>4</v>
      </c>
      <c r="H284" s="32"/>
    </row>
    <row r="285" spans="1:8" ht="23.25" x14ac:dyDescent="0.55000000000000004">
      <c r="A285" s="6">
        <v>2</v>
      </c>
      <c r="B285" s="33" t="s">
        <v>43</v>
      </c>
      <c r="C285" s="23">
        <v>57</v>
      </c>
      <c r="D285" s="17">
        <v>17</v>
      </c>
      <c r="E285" s="17">
        <v>16</v>
      </c>
      <c r="F285" s="8">
        <f t="shared" si="51"/>
        <v>90</v>
      </c>
      <c r="G285" s="8" t="str">
        <f t="shared" si="52"/>
        <v>4</v>
      </c>
      <c r="H285" s="9"/>
    </row>
    <row r="286" spans="1:8" ht="23.25" x14ac:dyDescent="0.55000000000000004">
      <c r="A286" s="6">
        <v>3</v>
      </c>
      <c r="B286" s="33" t="s">
        <v>44</v>
      </c>
      <c r="C286" s="23">
        <v>50</v>
      </c>
      <c r="D286" s="62">
        <v>14</v>
      </c>
      <c r="E286" s="62">
        <v>13</v>
      </c>
      <c r="F286" s="8">
        <f t="shared" si="51"/>
        <v>77</v>
      </c>
      <c r="G286" s="8" t="str">
        <f t="shared" si="52"/>
        <v>3.5</v>
      </c>
      <c r="H286" s="9"/>
    </row>
    <row r="287" spans="1:8" ht="23.25" x14ac:dyDescent="0.55000000000000004">
      <c r="A287" s="6">
        <v>4</v>
      </c>
      <c r="B287" s="33" t="s">
        <v>45</v>
      </c>
      <c r="C287" s="23">
        <v>48</v>
      </c>
      <c r="D287" s="8">
        <v>13</v>
      </c>
      <c r="E287" s="62">
        <v>12</v>
      </c>
      <c r="F287" s="8">
        <f t="shared" si="51"/>
        <v>73</v>
      </c>
      <c r="G287" s="8" t="str">
        <f t="shared" si="52"/>
        <v>3</v>
      </c>
      <c r="H287" s="9"/>
    </row>
    <row r="288" spans="1:8" ht="23.25" x14ac:dyDescent="0.55000000000000004">
      <c r="A288" s="6">
        <v>5</v>
      </c>
      <c r="B288" s="33" t="s">
        <v>46</v>
      </c>
      <c r="C288" s="23">
        <v>56</v>
      </c>
      <c r="D288" s="17">
        <v>14</v>
      </c>
      <c r="E288" s="8">
        <v>13</v>
      </c>
      <c r="F288" s="8">
        <f t="shared" si="51"/>
        <v>83</v>
      </c>
      <c r="G288" s="8" t="str">
        <f t="shared" si="52"/>
        <v>4</v>
      </c>
      <c r="H288" s="9"/>
    </row>
    <row r="289" spans="1:8" ht="23.25" x14ac:dyDescent="0.55000000000000004">
      <c r="A289" s="6">
        <v>6</v>
      </c>
      <c r="B289" s="33" t="s">
        <v>47</v>
      </c>
      <c r="C289" s="23">
        <v>52</v>
      </c>
      <c r="D289" s="62">
        <v>15</v>
      </c>
      <c r="E289" s="17">
        <v>14</v>
      </c>
      <c r="F289" s="8">
        <f t="shared" si="51"/>
        <v>81</v>
      </c>
      <c r="G289" s="8" t="str">
        <f t="shared" si="52"/>
        <v>4</v>
      </c>
      <c r="H289" s="9"/>
    </row>
    <row r="290" spans="1:8" ht="23.25" x14ac:dyDescent="0.55000000000000004">
      <c r="A290" s="6">
        <v>7</v>
      </c>
      <c r="B290" s="33" t="s">
        <v>48</v>
      </c>
      <c r="C290" s="23">
        <v>47</v>
      </c>
      <c r="D290" s="62">
        <v>12</v>
      </c>
      <c r="E290" s="62">
        <v>11</v>
      </c>
      <c r="F290" s="8">
        <f t="shared" si="51"/>
        <v>70</v>
      </c>
      <c r="G290" s="8" t="str">
        <f t="shared" si="52"/>
        <v>3</v>
      </c>
      <c r="H290" s="9"/>
    </row>
    <row r="291" spans="1:8" ht="23.25" x14ac:dyDescent="0.55000000000000004">
      <c r="A291" s="6">
        <v>8</v>
      </c>
      <c r="B291" s="33" t="s">
        <v>49</v>
      </c>
      <c r="C291" s="23">
        <v>56</v>
      </c>
      <c r="D291" s="8">
        <v>14</v>
      </c>
      <c r="E291" s="8">
        <v>14</v>
      </c>
      <c r="F291" s="8">
        <f t="shared" si="51"/>
        <v>84</v>
      </c>
      <c r="G291" s="8" t="str">
        <f t="shared" si="52"/>
        <v>4</v>
      </c>
      <c r="H291" s="9"/>
    </row>
    <row r="292" spans="1:8" ht="23.25" x14ac:dyDescent="0.55000000000000004">
      <c r="A292" s="6">
        <v>9</v>
      </c>
      <c r="B292" s="33" t="s">
        <v>50</v>
      </c>
      <c r="C292" s="23">
        <v>56</v>
      </c>
      <c r="D292" s="8">
        <v>15</v>
      </c>
      <c r="E292" s="17">
        <v>14</v>
      </c>
      <c r="F292" s="8">
        <f t="shared" si="51"/>
        <v>85</v>
      </c>
      <c r="G292" s="8" t="str">
        <f t="shared" si="52"/>
        <v>4</v>
      </c>
      <c r="H292" s="9"/>
    </row>
    <row r="293" spans="1:8" ht="23.25" x14ac:dyDescent="0.55000000000000004">
      <c r="A293" s="6">
        <v>10</v>
      </c>
      <c r="B293" s="33" t="s">
        <v>51</v>
      </c>
      <c r="C293" s="23">
        <v>55</v>
      </c>
      <c r="D293" s="17">
        <v>15</v>
      </c>
      <c r="E293" s="62">
        <v>13</v>
      </c>
      <c r="F293" s="8">
        <f t="shared" si="51"/>
        <v>83</v>
      </c>
      <c r="G293" s="8" t="str">
        <f t="shared" si="52"/>
        <v>4</v>
      </c>
      <c r="H293" s="9"/>
    </row>
    <row r="294" spans="1:8" ht="23.25" x14ac:dyDescent="0.55000000000000004">
      <c r="A294" s="6">
        <v>11</v>
      </c>
      <c r="B294" s="33" t="s">
        <v>52</v>
      </c>
      <c r="C294" s="23">
        <v>54</v>
      </c>
      <c r="D294" s="62">
        <v>14</v>
      </c>
      <c r="E294" s="62">
        <v>13</v>
      </c>
      <c r="F294" s="8">
        <f t="shared" si="51"/>
        <v>81</v>
      </c>
      <c r="G294" s="8" t="str">
        <f t="shared" si="52"/>
        <v>4</v>
      </c>
      <c r="H294" s="9"/>
    </row>
    <row r="295" spans="1:8" ht="23.25" x14ac:dyDescent="0.55000000000000004">
      <c r="A295" s="6">
        <v>12</v>
      </c>
      <c r="B295" s="33" t="s">
        <v>53</v>
      </c>
      <c r="C295" s="23">
        <v>50</v>
      </c>
      <c r="D295" s="62">
        <v>13</v>
      </c>
      <c r="E295" s="62">
        <v>14</v>
      </c>
      <c r="F295" s="8">
        <f t="shared" si="51"/>
        <v>77</v>
      </c>
      <c r="G295" s="8" t="str">
        <f t="shared" si="52"/>
        <v>3.5</v>
      </c>
      <c r="H295" s="9"/>
    </row>
    <row r="296" spans="1:8" ht="23.25" x14ac:dyDescent="0.55000000000000004">
      <c r="A296" s="6">
        <v>13</v>
      </c>
      <c r="B296" s="33" t="s">
        <v>54</v>
      </c>
      <c r="C296" s="23">
        <v>52</v>
      </c>
      <c r="D296" s="8">
        <v>12</v>
      </c>
      <c r="E296" s="8">
        <v>12</v>
      </c>
      <c r="F296" s="8">
        <f t="shared" si="51"/>
        <v>76</v>
      </c>
      <c r="G296" s="8" t="str">
        <f t="shared" si="52"/>
        <v>3.5</v>
      </c>
      <c r="H296" s="9"/>
    </row>
    <row r="297" spans="1:8" ht="23.25" x14ac:dyDescent="0.55000000000000004">
      <c r="A297" s="6">
        <v>14</v>
      </c>
      <c r="B297" s="33" t="s">
        <v>55</v>
      </c>
      <c r="C297" s="23">
        <v>54</v>
      </c>
      <c r="D297" s="8">
        <v>13</v>
      </c>
      <c r="E297" s="8">
        <v>13</v>
      </c>
      <c r="F297" s="8">
        <f t="shared" si="51"/>
        <v>80</v>
      </c>
      <c r="G297" s="8" t="str">
        <f t="shared" si="52"/>
        <v>4</v>
      </c>
      <c r="H297" s="9"/>
    </row>
    <row r="298" spans="1:8" ht="23.25" x14ac:dyDescent="0.55000000000000004">
      <c r="A298" s="6">
        <v>15</v>
      </c>
      <c r="B298" s="33" t="s">
        <v>56</v>
      </c>
      <c r="C298" s="23">
        <v>39</v>
      </c>
      <c r="D298" s="17">
        <v>14</v>
      </c>
      <c r="E298" s="17">
        <v>13</v>
      </c>
      <c r="F298" s="8">
        <f t="shared" si="51"/>
        <v>66</v>
      </c>
      <c r="G298" s="8" t="str">
        <f t="shared" si="52"/>
        <v>2.5</v>
      </c>
      <c r="H298" s="9"/>
    </row>
    <row r="299" spans="1:8" ht="23.25" x14ac:dyDescent="0.55000000000000004">
      <c r="A299" s="6">
        <v>16</v>
      </c>
      <c r="B299" s="33" t="s">
        <v>57</v>
      </c>
      <c r="C299" s="23">
        <v>56</v>
      </c>
      <c r="D299" s="8">
        <v>15</v>
      </c>
      <c r="E299" s="8">
        <v>14</v>
      </c>
      <c r="F299" s="8">
        <f t="shared" si="51"/>
        <v>85</v>
      </c>
      <c r="G299" s="8" t="str">
        <f t="shared" si="52"/>
        <v>4</v>
      </c>
      <c r="H299" s="9"/>
    </row>
    <row r="300" spans="1:8" ht="23.25" x14ac:dyDescent="0.55000000000000004">
      <c r="A300" s="6"/>
      <c r="B300" s="52" t="s">
        <v>5</v>
      </c>
      <c r="C300" s="8">
        <f>SUM(C284:C299)</f>
        <v>838</v>
      </c>
      <c r="D300" s="8">
        <f t="shared" ref="D300" si="53">SUM(D284:D299)</f>
        <v>228</v>
      </c>
      <c r="E300" s="8">
        <f t="shared" ref="E300" si="54">SUM(E284:E299)</f>
        <v>217</v>
      </c>
      <c r="F300" s="8">
        <f t="shared" ref="F300" si="55">SUM(F284:F299)</f>
        <v>1283</v>
      </c>
      <c r="G300" s="8"/>
      <c r="H300" s="9"/>
    </row>
    <row r="301" spans="1:8" ht="23.25" x14ac:dyDescent="0.55000000000000004">
      <c r="A301" s="50"/>
      <c r="B301" s="5" t="s">
        <v>12</v>
      </c>
      <c r="C301" s="51">
        <f>C300/16</f>
        <v>52.375</v>
      </c>
      <c r="D301" s="51">
        <f t="shared" ref="D301" si="56">D300/16</f>
        <v>14.25</v>
      </c>
      <c r="E301" s="51">
        <f t="shared" ref="E301" si="57">E300/16</f>
        <v>13.5625</v>
      </c>
      <c r="F301" s="51">
        <f t="shared" ref="F301" si="58">F300/16</f>
        <v>80.1875</v>
      </c>
      <c r="G301" s="5"/>
      <c r="H301" s="30"/>
    </row>
    <row r="302" spans="1:8" ht="23.25" x14ac:dyDescent="0.55000000000000004">
      <c r="A302" s="18"/>
      <c r="B302" s="34"/>
      <c r="C302" s="18"/>
      <c r="D302" s="18"/>
      <c r="E302" s="18"/>
      <c r="F302" s="18"/>
      <c r="G302" s="18"/>
      <c r="H302" s="13"/>
    </row>
    <row r="303" spans="1:8" ht="23.25" x14ac:dyDescent="0.55000000000000004">
      <c r="A303" s="18"/>
      <c r="B303" s="34"/>
      <c r="C303" s="1" t="s">
        <v>13</v>
      </c>
      <c r="D303" s="18"/>
      <c r="E303" s="18"/>
      <c r="F303" s="18"/>
      <c r="G303" s="18"/>
      <c r="H303" s="13"/>
    </row>
    <row r="304" spans="1:8" ht="23.25" x14ac:dyDescent="0.55000000000000004">
      <c r="A304" s="18"/>
      <c r="B304" s="34"/>
      <c r="C304" s="1" t="s">
        <v>14</v>
      </c>
      <c r="D304" s="18"/>
      <c r="E304" s="18"/>
      <c r="F304" s="18"/>
      <c r="G304" s="18"/>
      <c r="H304" s="13"/>
    </row>
    <row r="305" spans="1:8" ht="23.25" x14ac:dyDescent="0.55000000000000004">
      <c r="A305" s="18"/>
      <c r="B305" s="34"/>
      <c r="C305" s="1" t="s">
        <v>15</v>
      </c>
      <c r="D305" s="18"/>
      <c r="E305" s="18"/>
      <c r="F305" s="18"/>
      <c r="G305" s="18"/>
      <c r="H305" s="13"/>
    </row>
    <row r="306" spans="1:8" ht="23.25" x14ac:dyDescent="0.55000000000000004">
      <c r="A306" s="13"/>
      <c r="B306" s="36"/>
      <c r="C306" s="20"/>
      <c r="D306" s="20"/>
      <c r="E306" s="20"/>
      <c r="F306" s="20"/>
      <c r="G306" s="13"/>
      <c r="H306" s="13"/>
    </row>
    <row r="307" spans="1:8" ht="23.25" x14ac:dyDescent="0.55000000000000004">
      <c r="A307" s="13"/>
      <c r="B307" s="18"/>
      <c r="C307" s="14"/>
      <c r="D307" s="14"/>
      <c r="E307" s="14"/>
      <c r="F307" s="14"/>
      <c r="G307" s="13"/>
      <c r="H307" s="13"/>
    </row>
    <row r="308" spans="1:8" ht="23.25" x14ac:dyDescent="0.55000000000000004">
      <c r="A308" s="13"/>
      <c r="B308" s="13"/>
      <c r="C308" s="14"/>
      <c r="D308" s="14"/>
      <c r="E308" s="14"/>
      <c r="F308" s="14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2" t="s">
        <v>169</v>
      </c>
      <c r="C321" s="1"/>
      <c r="D321" s="1"/>
      <c r="E321" s="1"/>
      <c r="F321" s="1"/>
      <c r="G321" s="1"/>
      <c r="H321" s="1"/>
    </row>
    <row r="322" spans="1:8" ht="23.25" x14ac:dyDescent="0.55000000000000004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 x14ac:dyDescent="0.55000000000000004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30"/>
      <c r="H323" s="30"/>
    </row>
    <row r="324" spans="1:8" ht="23.25" x14ac:dyDescent="0.55000000000000004">
      <c r="A324" s="6">
        <v>1</v>
      </c>
      <c r="B324" s="31" t="s">
        <v>42</v>
      </c>
      <c r="C324" s="15">
        <v>56</v>
      </c>
      <c r="D324" s="15">
        <v>14</v>
      </c>
      <c r="E324" s="15">
        <v>15</v>
      </c>
      <c r="F324" s="22">
        <f t="shared" ref="F324:F339" si="59">C324+D324+E324</f>
        <v>85</v>
      </c>
      <c r="G324" s="7" t="str">
        <f t="shared" ref="G324:G339" si="60">IF(F324&gt;79,"4",IF(F324&gt;74,"3.5",IF(F324&gt;69,"3",IF(F324&gt;64,"2.5",IF(F324&gt;59,"2",IF(F324&gt;54,"1.5",IF(F324&gt;49,"1","0")))))))</f>
        <v>4</v>
      </c>
      <c r="H324" s="32"/>
    </row>
    <row r="325" spans="1:8" ht="23.25" x14ac:dyDescent="0.55000000000000004">
      <c r="A325" s="6">
        <v>2</v>
      </c>
      <c r="B325" s="33" t="s">
        <v>43</v>
      </c>
      <c r="C325" s="23">
        <v>54</v>
      </c>
      <c r="D325" s="23">
        <v>14</v>
      </c>
      <c r="E325" s="23">
        <v>15</v>
      </c>
      <c r="F325" s="8">
        <f t="shared" si="59"/>
        <v>83</v>
      </c>
      <c r="G325" s="8" t="str">
        <f t="shared" si="60"/>
        <v>4</v>
      </c>
      <c r="H325" s="9"/>
    </row>
    <row r="326" spans="1:8" ht="23.25" x14ac:dyDescent="0.55000000000000004">
      <c r="A326" s="6">
        <v>3</v>
      </c>
      <c r="B326" s="33" t="s">
        <v>44</v>
      </c>
      <c r="C326" s="23">
        <v>46</v>
      </c>
      <c r="D326" s="23">
        <v>12</v>
      </c>
      <c r="E326" s="23">
        <v>12</v>
      </c>
      <c r="F326" s="8">
        <f t="shared" si="59"/>
        <v>70</v>
      </c>
      <c r="G326" s="8" t="str">
        <f t="shared" si="60"/>
        <v>3</v>
      </c>
      <c r="H326" s="9"/>
    </row>
    <row r="327" spans="1:8" ht="23.25" x14ac:dyDescent="0.55000000000000004">
      <c r="A327" s="6">
        <v>4</v>
      </c>
      <c r="B327" s="33" t="s">
        <v>45</v>
      </c>
      <c r="C327" s="23">
        <v>44</v>
      </c>
      <c r="D327" s="23">
        <v>12</v>
      </c>
      <c r="E327" s="23">
        <v>12</v>
      </c>
      <c r="F327" s="8">
        <f t="shared" si="59"/>
        <v>68</v>
      </c>
      <c r="G327" s="8" t="str">
        <f t="shared" si="60"/>
        <v>2.5</v>
      </c>
      <c r="H327" s="9"/>
    </row>
    <row r="328" spans="1:8" ht="23.25" x14ac:dyDescent="0.55000000000000004">
      <c r="A328" s="6">
        <v>5</v>
      </c>
      <c r="B328" s="33" t="s">
        <v>46</v>
      </c>
      <c r="C328" s="23">
        <v>54</v>
      </c>
      <c r="D328" s="23">
        <v>15</v>
      </c>
      <c r="E328" s="23">
        <v>14</v>
      </c>
      <c r="F328" s="8">
        <f t="shared" si="59"/>
        <v>83</v>
      </c>
      <c r="G328" s="8" t="str">
        <f t="shared" si="60"/>
        <v>4</v>
      </c>
      <c r="H328" s="9"/>
    </row>
    <row r="329" spans="1:8" ht="23.25" x14ac:dyDescent="0.55000000000000004">
      <c r="A329" s="6">
        <v>6</v>
      </c>
      <c r="B329" s="33" t="s">
        <v>47</v>
      </c>
      <c r="C329" s="23">
        <v>50</v>
      </c>
      <c r="D329" s="23">
        <v>12</v>
      </c>
      <c r="E329" s="23">
        <v>13</v>
      </c>
      <c r="F329" s="8">
        <f t="shared" si="59"/>
        <v>75</v>
      </c>
      <c r="G329" s="8" t="str">
        <f t="shared" si="60"/>
        <v>3.5</v>
      </c>
      <c r="H329" s="9"/>
    </row>
    <row r="330" spans="1:8" ht="23.25" x14ac:dyDescent="0.55000000000000004">
      <c r="A330" s="6">
        <v>7</v>
      </c>
      <c r="B330" s="33" t="s">
        <v>48</v>
      </c>
      <c r="C330" s="23">
        <v>40</v>
      </c>
      <c r="D330" s="23">
        <v>13</v>
      </c>
      <c r="E330" s="23">
        <v>13</v>
      </c>
      <c r="F330" s="8">
        <f t="shared" si="59"/>
        <v>66</v>
      </c>
      <c r="G330" s="8" t="str">
        <f t="shared" si="60"/>
        <v>2.5</v>
      </c>
      <c r="H330" s="9"/>
    </row>
    <row r="331" spans="1:8" ht="23.25" x14ac:dyDescent="0.55000000000000004">
      <c r="A331" s="6">
        <v>8</v>
      </c>
      <c r="B331" s="33" t="s">
        <v>49</v>
      </c>
      <c r="C331" s="23">
        <v>50</v>
      </c>
      <c r="D331" s="23">
        <v>14</v>
      </c>
      <c r="E331" s="23">
        <v>13</v>
      </c>
      <c r="F331" s="8">
        <f t="shared" si="59"/>
        <v>77</v>
      </c>
      <c r="G331" s="8" t="str">
        <f t="shared" si="60"/>
        <v>3.5</v>
      </c>
      <c r="H331" s="9"/>
    </row>
    <row r="332" spans="1:8" ht="23.25" x14ac:dyDescent="0.55000000000000004">
      <c r="A332" s="6">
        <v>9</v>
      </c>
      <c r="B332" s="33" t="s">
        <v>50</v>
      </c>
      <c r="C332" s="23">
        <v>48</v>
      </c>
      <c r="D332" s="23">
        <v>13</v>
      </c>
      <c r="E332" s="23">
        <v>14</v>
      </c>
      <c r="F332" s="8">
        <f t="shared" si="59"/>
        <v>75</v>
      </c>
      <c r="G332" s="8" t="str">
        <f t="shared" si="60"/>
        <v>3.5</v>
      </c>
      <c r="H332" s="9"/>
    </row>
    <row r="333" spans="1:8" ht="23.25" x14ac:dyDescent="0.55000000000000004">
      <c r="A333" s="6">
        <v>10</v>
      </c>
      <c r="B333" s="33" t="s">
        <v>51</v>
      </c>
      <c r="C333" s="23">
        <v>50</v>
      </c>
      <c r="D333" s="23">
        <v>13</v>
      </c>
      <c r="E333" s="23">
        <v>13</v>
      </c>
      <c r="F333" s="8">
        <f t="shared" si="59"/>
        <v>76</v>
      </c>
      <c r="G333" s="8" t="str">
        <f t="shared" si="60"/>
        <v>3.5</v>
      </c>
      <c r="H333" s="9"/>
    </row>
    <row r="334" spans="1:8" ht="23.25" x14ac:dyDescent="0.55000000000000004">
      <c r="A334" s="6">
        <v>11</v>
      </c>
      <c r="B334" s="33" t="s">
        <v>52</v>
      </c>
      <c r="C334" s="23">
        <v>50</v>
      </c>
      <c r="D334" s="23">
        <v>15</v>
      </c>
      <c r="E334" s="23">
        <v>15</v>
      </c>
      <c r="F334" s="8">
        <f t="shared" si="59"/>
        <v>80</v>
      </c>
      <c r="G334" s="8" t="str">
        <f t="shared" si="60"/>
        <v>4</v>
      </c>
      <c r="H334" s="9"/>
    </row>
    <row r="335" spans="1:8" ht="23.25" x14ac:dyDescent="0.55000000000000004">
      <c r="A335" s="6">
        <v>12</v>
      </c>
      <c r="B335" s="33" t="s">
        <v>53</v>
      </c>
      <c r="C335" s="23">
        <v>44</v>
      </c>
      <c r="D335" s="23">
        <v>13</v>
      </c>
      <c r="E335" s="23">
        <v>14</v>
      </c>
      <c r="F335" s="8">
        <f t="shared" si="59"/>
        <v>71</v>
      </c>
      <c r="G335" s="8" t="str">
        <f t="shared" si="60"/>
        <v>3</v>
      </c>
      <c r="H335" s="9"/>
    </row>
    <row r="336" spans="1:8" ht="23.25" x14ac:dyDescent="0.55000000000000004">
      <c r="A336" s="6">
        <v>13</v>
      </c>
      <c r="B336" s="33" t="s">
        <v>54</v>
      </c>
      <c r="C336" s="23">
        <v>48</v>
      </c>
      <c r="D336" s="23">
        <v>11</v>
      </c>
      <c r="E336" s="23">
        <v>11</v>
      </c>
      <c r="F336" s="8">
        <f t="shared" si="59"/>
        <v>70</v>
      </c>
      <c r="G336" s="8" t="str">
        <f t="shared" si="60"/>
        <v>3</v>
      </c>
      <c r="H336" s="9"/>
    </row>
    <row r="337" spans="1:8" ht="23.25" x14ac:dyDescent="0.55000000000000004">
      <c r="A337" s="6">
        <v>14</v>
      </c>
      <c r="B337" s="33" t="s">
        <v>55</v>
      </c>
      <c r="C337" s="23">
        <v>45</v>
      </c>
      <c r="D337" s="23">
        <v>13</v>
      </c>
      <c r="E337" s="23">
        <v>13</v>
      </c>
      <c r="F337" s="8">
        <f t="shared" si="59"/>
        <v>71</v>
      </c>
      <c r="G337" s="8" t="str">
        <f t="shared" si="60"/>
        <v>3</v>
      </c>
      <c r="H337" s="9"/>
    </row>
    <row r="338" spans="1:8" ht="23.25" x14ac:dyDescent="0.55000000000000004">
      <c r="A338" s="6">
        <v>15</v>
      </c>
      <c r="B338" s="33" t="s">
        <v>56</v>
      </c>
      <c r="C338" s="23">
        <v>46</v>
      </c>
      <c r="D338" s="23">
        <v>13</v>
      </c>
      <c r="E338" s="23">
        <v>13</v>
      </c>
      <c r="F338" s="8">
        <f t="shared" si="59"/>
        <v>72</v>
      </c>
      <c r="G338" s="8" t="str">
        <f t="shared" si="60"/>
        <v>3</v>
      </c>
      <c r="H338" s="9"/>
    </row>
    <row r="339" spans="1:8" ht="23.25" x14ac:dyDescent="0.55000000000000004">
      <c r="A339" s="6">
        <v>16</v>
      </c>
      <c r="B339" s="33" t="s">
        <v>57</v>
      </c>
      <c r="C339" s="23">
        <v>48</v>
      </c>
      <c r="D339" s="23">
        <v>14</v>
      </c>
      <c r="E339" s="23">
        <v>15</v>
      </c>
      <c r="F339" s="8">
        <f t="shared" si="59"/>
        <v>77</v>
      </c>
      <c r="G339" s="8" t="str">
        <f t="shared" si="60"/>
        <v>3.5</v>
      </c>
      <c r="H339" s="9"/>
    </row>
    <row r="340" spans="1:8" ht="23.25" x14ac:dyDescent="0.55000000000000004">
      <c r="A340" s="6"/>
      <c r="B340" s="52" t="s">
        <v>5</v>
      </c>
      <c r="C340" s="8">
        <f>SUM(C324:C339)</f>
        <v>773</v>
      </c>
      <c r="D340" s="8">
        <f t="shared" ref="D340" si="61">SUM(D324:D339)</f>
        <v>211</v>
      </c>
      <c r="E340" s="8">
        <f t="shared" ref="E340" si="62">SUM(E324:E339)</f>
        <v>215</v>
      </c>
      <c r="F340" s="8">
        <f t="shared" ref="F340" si="63">SUM(F324:F339)</f>
        <v>1199</v>
      </c>
      <c r="G340" s="8"/>
      <c r="H340" s="9"/>
    </row>
    <row r="341" spans="1:8" ht="23.25" x14ac:dyDescent="0.55000000000000004">
      <c r="A341" s="50"/>
      <c r="B341" s="5" t="s">
        <v>12</v>
      </c>
      <c r="C341" s="51">
        <f>C340/16</f>
        <v>48.3125</v>
      </c>
      <c r="D341" s="51">
        <f t="shared" ref="D341" si="64">D340/16</f>
        <v>13.1875</v>
      </c>
      <c r="E341" s="51">
        <f t="shared" ref="E341" si="65">E340/16</f>
        <v>13.4375</v>
      </c>
      <c r="F341" s="51">
        <f t="shared" ref="F341" si="66">F340/16</f>
        <v>74.9375</v>
      </c>
      <c r="G341" s="5"/>
      <c r="H341" s="30"/>
    </row>
    <row r="342" spans="1:8" ht="23.25" x14ac:dyDescent="0.55000000000000004">
      <c r="A342" s="18"/>
      <c r="B342" s="34"/>
      <c r="C342" s="18"/>
      <c r="D342" s="18"/>
      <c r="E342" s="18"/>
      <c r="F342" s="18"/>
      <c r="G342" s="18"/>
      <c r="H342" s="13"/>
    </row>
    <row r="343" spans="1:8" ht="23.25" x14ac:dyDescent="0.55000000000000004">
      <c r="A343" s="18"/>
      <c r="B343" s="34"/>
      <c r="C343" s="1" t="s">
        <v>13</v>
      </c>
      <c r="D343" s="18"/>
      <c r="E343" s="18"/>
      <c r="F343" s="18"/>
      <c r="G343" s="18"/>
      <c r="H343" s="13"/>
    </row>
    <row r="344" spans="1:8" ht="23.25" x14ac:dyDescent="0.55000000000000004">
      <c r="A344" s="18"/>
      <c r="B344" s="34"/>
      <c r="C344" s="1" t="s">
        <v>14</v>
      </c>
      <c r="D344" s="18"/>
      <c r="E344" s="18"/>
      <c r="F344" s="18"/>
      <c r="G344" s="18"/>
      <c r="H344" s="13"/>
    </row>
    <row r="345" spans="1:8" ht="23.25" x14ac:dyDescent="0.55000000000000004">
      <c r="A345" s="18"/>
      <c r="B345" s="34"/>
      <c r="C345" s="1" t="s">
        <v>15</v>
      </c>
      <c r="D345" s="18"/>
      <c r="E345" s="18"/>
      <c r="F345" s="18"/>
      <c r="G345" s="18"/>
      <c r="H345" s="13"/>
    </row>
    <row r="346" spans="1:8" ht="23.25" x14ac:dyDescent="0.55000000000000004">
      <c r="A346" s="13"/>
      <c r="B346" s="36"/>
      <c r="C346" s="20"/>
      <c r="D346" s="20"/>
      <c r="E346" s="20"/>
      <c r="F346" s="20"/>
      <c r="G346" s="13"/>
      <c r="H346" s="13"/>
    </row>
    <row r="347" spans="1:8" ht="23.25" x14ac:dyDescent="0.55000000000000004">
      <c r="A347" s="13"/>
      <c r="B347" s="18"/>
      <c r="C347" s="14"/>
      <c r="D347" s="14"/>
      <c r="E347" s="14"/>
      <c r="F347" s="14"/>
      <c r="G347" s="13"/>
      <c r="H347" s="13"/>
    </row>
    <row r="348" spans="1:8" ht="23.25" x14ac:dyDescent="0.55000000000000004">
      <c r="A348" s="13"/>
      <c r="B348" s="13"/>
      <c r="C348" s="14"/>
      <c r="D348" s="14"/>
      <c r="E348" s="14"/>
      <c r="F348" s="14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/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/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2" t="s">
        <v>173</v>
      </c>
      <c r="C361" s="1"/>
      <c r="D361" s="1"/>
      <c r="E361" s="1"/>
      <c r="F361" s="1"/>
      <c r="G361" s="1"/>
      <c r="H361" s="1"/>
    </row>
    <row r="362" spans="1:8" ht="23.25" x14ac:dyDescent="0.55000000000000004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 x14ac:dyDescent="0.55000000000000004">
      <c r="A363" s="5"/>
      <c r="B363" s="17"/>
      <c r="C363" s="5" t="s">
        <v>8</v>
      </c>
      <c r="D363" s="5" t="s">
        <v>9</v>
      </c>
      <c r="E363" s="5" t="s">
        <v>10</v>
      </c>
      <c r="F363" s="5" t="s">
        <v>11</v>
      </c>
      <c r="G363" s="30"/>
      <c r="H363" s="30"/>
    </row>
    <row r="364" spans="1:8" ht="23.25" x14ac:dyDescent="0.55000000000000004">
      <c r="A364" s="6">
        <v>1</v>
      </c>
      <c r="B364" s="31" t="s">
        <v>42</v>
      </c>
      <c r="C364" s="15">
        <v>53</v>
      </c>
      <c r="D364" s="15">
        <v>16</v>
      </c>
      <c r="E364" s="15">
        <v>17</v>
      </c>
      <c r="F364" s="22">
        <f t="shared" ref="F364:F379" si="67">C364+D364+E364</f>
        <v>86</v>
      </c>
      <c r="G364" s="7" t="str">
        <f t="shared" ref="G364:G379" si="68">IF(F364&gt;79,"4",IF(F364&gt;74,"3.5",IF(F364&gt;69,"3",IF(F364&gt;64,"2.5",IF(F364&gt;59,"2",IF(F364&gt;54,"1.5",IF(F364&gt;49,"1","0")))))))</f>
        <v>4</v>
      </c>
      <c r="H364" s="32"/>
    </row>
    <row r="365" spans="1:8" ht="23.25" x14ac:dyDescent="0.55000000000000004">
      <c r="A365" s="6">
        <v>2</v>
      </c>
      <c r="B365" s="33" t="s">
        <v>43</v>
      </c>
      <c r="C365" s="23">
        <v>49</v>
      </c>
      <c r="D365" s="23">
        <v>16</v>
      </c>
      <c r="E365" s="23">
        <v>16</v>
      </c>
      <c r="F365" s="8">
        <f t="shared" si="67"/>
        <v>81</v>
      </c>
      <c r="G365" s="8" t="str">
        <f t="shared" si="68"/>
        <v>4</v>
      </c>
      <c r="H365" s="9"/>
    </row>
    <row r="366" spans="1:8" ht="23.25" x14ac:dyDescent="0.55000000000000004">
      <c r="A366" s="6">
        <v>3</v>
      </c>
      <c r="B366" s="33" t="s">
        <v>44</v>
      </c>
      <c r="C366" s="23">
        <v>43</v>
      </c>
      <c r="D366" s="23">
        <v>12</v>
      </c>
      <c r="E366" s="23">
        <v>13</v>
      </c>
      <c r="F366" s="8">
        <f t="shared" si="67"/>
        <v>68</v>
      </c>
      <c r="G366" s="8" t="str">
        <f t="shared" si="68"/>
        <v>2.5</v>
      </c>
      <c r="H366" s="9"/>
    </row>
    <row r="367" spans="1:8" ht="23.25" x14ac:dyDescent="0.55000000000000004">
      <c r="A367" s="6">
        <v>4</v>
      </c>
      <c r="B367" s="33" t="s">
        <v>45</v>
      </c>
      <c r="C367" s="23">
        <v>42</v>
      </c>
      <c r="D367" s="23">
        <v>11</v>
      </c>
      <c r="E367" s="23">
        <v>12</v>
      </c>
      <c r="F367" s="8">
        <f t="shared" si="67"/>
        <v>65</v>
      </c>
      <c r="G367" s="8" t="str">
        <f t="shared" si="68"/>
        <v>2.5</v>
      </c>
      <c r="H367" s="9"/>
    </row>
    <row r="368" spans="1:8" ht="23.25" x14ac:dyDescent="0.55000000000000004">
      <c r="A368" s="6">
        <v>5</v>
      </c>
      <c r="B368" s="33" t="s">
        <v>46</v>
      </c>
      <c r="C368" s="23">
        <v>54</v>
      </c>
      <c r="D368" s="23">
        <v>17</v>
      </c>
      <c r="E368" s="23">
        <v>18</v>
      </c>
      <c r="F368" s="8">
        <f t="shared" si="67"/>
        <v>89</v>
      </c>
      <c r="G368" s="8" t="str">
        <f t="shared" si="68"/>
        <v>4</v>
      </c>
      <c r="H368" s="9"/>
    </row>
    <row r="369" spans="1:8" ht="23.25" x14ac:dyDescent="0.55000000000000004">
      <c r="A369" s="6">
        <v>6</v>
      </c>
      <c r="B369" s="33" t="s">
        <v>47</v>
      </c>
      <c r="C369" s="23">
        <v>54</v>
      </c>
      <c r="D369" s="23">
        <v>14</v>
      </c>
      <c r="E369" s="23">
        <v>15</v>
      </c>
      <c r="F369" s="8">
        <f t="shared" si="67"/>
        <v>83</v>
      </c>
      <c r="G369" s="8" t="str">
        <f t="shared" si="68"/>
        <v>4</v>
      </c>
      <c r="H369" s="9"/>
    </row>
    <row r="370" spans="1:8" ht="23.25" x14ac:dyDescent="0.55000000000000004">
      <c r="A370" s="6">
        <v>7</v>
      </c>
      <c r="B370" s="33" t="s">
        <v>48</v>
      </c>
      <c r="C370" s="23">
        <v>48</v>
      </c>
      <c r="D370" s="23">
        <v>12</v>
      </c>
      <c r="E370" s="23">
        <v>13</v>
      </c>
      <c r="F370" s="8">
        <f t="shared" si="67"/>
        <v>73</v>
      </c>
      <c r="G370" s="8" t="str">
        <f t="shared" si="68"/>
        <v>3</v>
      </c>
      <c r="H370" s="9"/>
    </row>
    <row r="371" spans="1:8" ht="23.25" x14ac:dyDescent="0.55000000000000004">
      <c r="A371" s="6">
        <v>8</v>
      </c>
      <c r="B371" s="33" t="s">
        <v>49</v>
      </c>
      <c r="C371" s="23">
        <v>52</v>
      </c>
      <c r="D371" s="23">
        <v>14</v>
      </c>
      <c r="E371" s="23">
        <v>15</v>
      </c>
      <c r="F371" s="8">
        <f t="shared" si="67"/>
        <v>81</v>
      </c>
      <c r="G371" s="8" t="str">
        <f t="shared" si="68"/>
        <v>4</v>
      </c>
      <c r="H371" s="9"/>
    </row>
    <row r="372" spans="1:8" ht="23.25" x14ac:dyDescent="0.55000000000000004">
      <c r="A372" s="6">
        <v>9</v>
      </c>
      <c r="B372" s="33" t="s">
        <v>50</v>
      </c>
      <c r="C372" s="23">
        <v>52</v>
      </c>
      <c r="D372" s="23">
        <v>14</v>
      </c>
      <c r="E372" s="23">
        <v>15</v>
      </c>
      <c r="F372" s="8">
        <f t="shared" si="67"/>
        <v>81</v>
      </c>
      <c r="G372" s="8" t="str">
        <f t="shared" si="68"/>
        <v>4</v>
      </c>
      <c r="H372" s="9"/>
    </row>
    <row r="373" spans="1:8" ht="23.25" x14ac:dyDescent="0.55000000000000004">
      <c r="A373" s="6">
        <v>10</v>
      </c>
      <c r="B373" s="33" t="s">
        <v>51</v>
      </c>
      <c r="C373" s="23">
        <v>52</v>
      </c>
      <c r="D373" s="23">
        <v>15</v>
      </c>
      <c r="E373" s="23">
        <v>16</v>
      </c>
      <c r="F373" s="8">
        <f t="shared" si="67"/>
        <v>83</v>
      </c>
      <c r="G373" s="8" t="str">
        <f t="shared" si="68"/>
        <v>4</v>
      </c>
      <c r="H373" s="9"/>
    </row>
    <row r="374" spans="1:8" ht="23.25" x14ac:dyDescent="0.55000000000000004">
      <c r="A374" s="6">
        <v>11</v>
      </c>
      <c r="B374" s="33" t="s">
        <v>52</v>
      </c>
      <c r="C374" s="23">
        <v>51</v>
      </c>
      <c r="D374" s="23">
        <v>16</v>
      </c>
      <c r="E374" s="23">
        <v>17</v>
      </c>
      <c r="F374" s="8">
        <f t="shared" si="67"/>
        <v>84</v>
      </c>
      <c r="G374" s="8" t="str">
        <f t="shared" si="68"/>
        <v>4</v>
      </c>
      <c r="H374" s="9"/>
    </row>
    <row r="375" spans="1:8" ht="23.25" x14ac:dyDescent="0.55000000000000004">
      <c r="A375" s="6">
        <v>12</v>
      </c>
      <c r="B375" s="33" t="s">
        <v>53</v>
      </c>
      <c r="C375" s="23">
        <v>47</v>
      </c>
      <c r="D375" s="23">
        <v>14</v>
      </c>
      <c r="E375" s="23">
        <v>15</v>
      </c>
      <c r="F375" s="8">
        <f t="shared" si="67"/>
        <v>76</v>
      </c>
      <c r="G375" s="8" t="str">
        <f t="shared" si="68"/>
        <v>3.5</v>
      </c>
      <c r="H375" s="9"/>
    </row>
    <row r="376" spans="1:8" ht="23.25" x14ac:dyDescent="0.55000000000000004">
      <c r="A376" s="6">
        <v>13</v>
      </c>
      <c r="B376" s="33" t="s">
        <v>54</v>
      </c>
      <c r="C376" s="23">
        <v>47</v>
      </c>
      <c r="D376" s="23">
        <v>13</v>
      </c>
      <c r="E376" s="23">
        <v>14</v>
      </c>
      <c r="F376" s="8">
        <f t="shared" si="67"/>
        <v>74</v>
      </c>
      <c r="G376" s="8" t="str">
        <f t="shared" si="68"/>
        <v>3</v>
      </c>
      <c r="H376" s="9"/>
    </row>
    <row r="377" spans="1:8" ht="23.25" x14ac:dyDescent="0.55000000000000004">
      <c r="A377" s="6">
        <v>14</v>
      </c>
      <c r="B377" s="33" t="s">
        <v>55</v>
      </c>
      <c r="C377" s="23">
        <v>48</v>
      </c>
      <c r="D377" s="23">
        <v>13</v>
      </c>
      <c r="E377" s="23">
        <v>14</v>
      </c>
      <c r="F377" s="8">
        <f t="shared" si="67"/>
        <v>75</v>
      </c>
      <c r="G377" s="8" t="str">
        <f t="shared" si="68"/>
        <v>3.5</v>
      </c>
      <c r="H377" s="9"/>
    </row>
    <row r="378" spans="1:8" ht="23.25" x14ac:dyDescent="0.55000000000000004">
      <c r="A378" s="6">
        <v>15</v>
      </c>
      <c r="B378" s="33" t="s">
        <v>56</v>
      </c>
      <c r="C378" s="23">
        <v>49</v>
      </c>
      <c r="D378" s="23">
        <v>14</v>
      </c>
      <c r="E378" s="23">
        <v>15</v>
      </c>
      <c r="F378" s="8">
        <f t="shared" si="67"/>
        <v>78</v>
      </c>
      <c r="G378" s="8" t="str">
        <f t="shared" si="68"/>
        <v>3.5</v>
      </c>
      <c r="H378" s="9"/>
    </row>
    <row r="379" spans="1:8" ht="23.25" x14ac:dyDescent="0.55000000000000004">
      <c r="A379" s="6">
        <v>16</v>
      </c>
      <c r="B379" s="33" t="s">
        <v>57</v>
      </c>
      <c r="C379" s="23">
        <v>51</v>
      </c>
      <c r="D379" s="23">
        <v>16</v>
      </c>
      <c r="E379" s="23">
        <v>17</v>
      </c>
      <c r="F379" s="8">
        <f t="shared" si="67"/>
        <v>84</v>
      </c>
      <c r="G379" s="8" t="str">
        <f t="shared" si="68"/>
        <v>4</v>
      </c>
      <c r="H379" s="9"/>
    </row>
    <row r="380" spans="1:8" ht="23.25" x14ac:dyDescent="0.55000000000000004">
      <c r="A380" s="6"/>
      <c r="B380" s="52" t="s">
        <v>5</v>
      </c>
      <c r="C380" s="8">
        <f>SUM(C364:C379)</f>
        <v>792</v>
      </c>
      <c r="D380" s="8">
        <f t="shared" ref="D380" si="69">SUM(D364:D379)</f>
        <v>227</v>
      </c>
      <c r="E380" s="8">
        <f t="shared" ref="E380" si="70">SUM(E364:E379)</f>
        <v>242</v>
      </c>
      <c r="F380" s="8">
        <f t="shared" ref="F380" si="71">SUM(F364:F379)</f>
        <v>1261</v>
      </c>
      <c r="G380" s="8"/>
      <c r="H380" s="9"/>
    </row>
    <row r="381" spans="1:8" ht="23.25" x14ac:dyDescent="0.55000000000000004">
      <c r="A381" s="50"/>
      <c r="B381" s="5" t="s">
        <v>12</v>
      </c>
      <c r="C381" s="51">
        <f>C380/16</f>
        <v>49.5</v>
      </c>
      <c r="D381" s="51">
        <f t="shared" ref="D381" si="72">D380/16</f>
        <v>14.1875</v>
      </c>
      <c r="E381" s="51">
        <f t="shared" ref="E381" si="73">E380/16</f>
        <v>15.125</v>
      </c>
      <c r="F381" s="51">
        <f t="shared" ref="F381" si="74">F380/16</f>
        <v>78.8125</v>
      </c>
      <c r="G381" s="5"/>
      <c r="H381" s="30"/>
    </row>
    <row r="382" spans="1:8" ht="23.25" x14ac:dyDescent="0.55000000000000004">
      <c r="A382" s="18"/>
      <c r="B382" s="34"/>
      <c r="C382" s="18"/>
      <c r="D382" s="18"/>
      <c r="E382" s="18"/>
      <c r="F382" s="18"/>
      <c r="G382" s="18"/>
      <c r="H382" s="13"/>
    </row>
    <row r="383" spans="1:8" ht="23.25" x14ac:dyDescent="0.55000000000000004">
      <c r="A383" s="18"/>
      <c r="B383" s="34"/>
      <c r="C383" s="1" t="s">
        <v>13</v>
      </c>
      <c r="D383" s="18"/>
      <c r="E383" s="18"/>
      <c r="F383" s="18"/>
      <c r="G383" s="18"/>
      <c r="H383" s="13"/>
    </row>
    <row r="384" spans="1:8" ht="23.25" x14ac:dyDescent="0.55000000000000004">
      <c r="A384" s="18"/>
      <c r="B384" s="34"/>
      <c r="C384" s="1" t="s">
        <v>14</v>
      </c>
      <c r="D384" s="18"/>
      <c r="E384" s="18"/>
      <c r="F384" s="18"/>
      <c r="G384" s="18"/>
      <c r="H384" s="13"/>
    </row>
    <row r="385" spans="1:8" ht="23.25" x14ac:dyDescent="0.55000000000000004">
      <c r="A385" s="18"/>
      <c r="B385" s="34"/>
      <c r="C385" s="1" t="s">
        <v>15</v>
      </c>
      <c r="D385" s="18"/>
      <c r="E385" s="18"/>
      <c r="F385" s="18"/>
      <c r="G385" s="18"/>
      <c r="H385" s="13"/>
    </row>
    <row r="386" spans="1:8" ht="23.25" x14ac:dyDescent="0.55000000000000004">
      <c r="A386" s="13"/>
      <c r="B386" s="36"/>
      <c r="C386" s="20"/>
      <c r="D386" s="20"/>
      <c r="E386" s="20"/>
      <c r="F386" s="20"/>
      <c r="G386" s="13"/>
      <c r="H386" s="13"/>
    </row>
    <row r="387" spans="1:8" ht="23.25" x14ac:dyDescent="0.55000000000000004">
      <c r="A387" s="13"/>
      <c r="B387" s="18"/>
      <c r="C387" s="14"/>
      <c r="D387" s="14"/>
      <c r="E387" s="14"/>
      <c r="F387" s="14"/>
      <c r="G387" s="13"/>
      <c r="H387" s="13"/>
    </row>
    <row r="388" spans="1:8" ht="23.25" x14ac:dyDescent="0.55000000000000004">
      <c r="A388" s="13"/>
      <c r="B388" s="13"/>
      <c r="C388" s="14"/>
      <c r="D388" s="14"/>
      <c r="E388" s="14"/>
      <c r="F388" s="14"/>
      <c r="G388" s="1"/>
      <c r="H388" s="1"/>
    </row>
    <row r="389" spans="1:8" ht="23.25" x14ac:dyDescent="0.55000000000000004">
      <c r="A389" s="1"/>
      <c r="B389" s="1"/>
      <c r="C389" s="1"/>
      <c r="D389" s="1"/>
      <c r="E389" s="1"/>
      <c r="F389" s="1"/>
      <c r="G389" s="1"/>
      <c r="H389" s="1"/>
    </row>
    <row r="390" spans="1:8" ht="23.25" x14ac:dyDescent="0.55000000000000004">
      <c r="A390" s="1"/>
      <c r="B390" s="1"/>
      <c r="C390" s="1"/>
      <c r="D390" s="1"/>
      <c r="E390" s="1"/>
      <c r="F390" s="1"/>
      <c r="G390" s="1"/>
      <c r="H390" s="1"/>
    </row>
    <row r="391" spans="1:8" ht="23.25" x14ac:dyDescent="0.55000000000000004">
      <c r="A391" s="1"/>
      <c r="B391" s="1"/>
      <c r="C391" s="1"/>
      <c r="D391" s="1"/>
      <c r="E391" s="1"/>
      <c r="F391" s="1"/>
      <c r="G391" s="1"/>
      <c r="H391" s="1"/>
    </row>
    <row r="392" spans="1:8" ht="23.25" x14ac:dyDescent="0.55000000000000004">
      <c r="A392" s="1"/>
      <c r="B392" s="1"/>
      <c r="C392" s="1"/>
      <c r="D392" s="1"/>
      <c r="E392" s="1"/>
      <c r="F392" s="1"/>
      <c r="G392" s="1"/>
      <c r="H392" s="1"/>
    </row>
    <row r="393" spans="1:8" ht="23.25" x14ac:dyDescent="0.55000000000000004">
      <c r="A393" s="1"/>
      <c r="B393" s="1"/>
      <c r="C393" s="1"/>
      <c r="D393" s="1"/>
      <c r="E393" s="1"/>
      <c r="F393" s="1"/>
      <c r="G393" s="1"/>
      <c r="H393" s="1"/>
    </row>
    <row r="394" spans="1:8" ht="23.25" x14ac:dyDescent="0.55000000000000004">
      <c r="A394" s="1"/>
      <c r="B394" s="1"/>
      <c r="C394" s="1"/>
      <c r="D394" s="1"/>
      <c r="E394" s="1"/>
      <c r="F394" s="1"/>
      <c r="G394" s="1"/>
      <c r="H394" s="1"/>
    </row>
    <row r="395" spans="1:8" ht="23.25" x14ac:dyDescent="0.55000000000000004">
      <c r="A395" s="1"/>
      <c r="B395" s="1"/>
      <c r="C395" s="1"/>
      <c r="D395" s="1"/>
      <c r="E395" s="1"/>
      <c r="F395" s="1"/>
      <c r="G395" s="1"/>
      <c r="H395" s="1"/>
    </row>
    <row r="396" spans="1:8" ht="23.25" x14ac:dyDescent="0.55000000000000004">
      <c r="A396" s="1"/>
      <c r="B396" s="1"/>
      <c r="C396" s="1"/>
      <c r="D396" s="1"/>
      <c r="E396" s="1"/>
      <c r="F396" s="1"/>
      <c r="G396" s="1"/>
      <c r="H396" s="1"/>
    </row>
    <row r="397" spans="1:8" ht="23.25" x14ac:dyDescent="0.55000000000000004">
      <c r="A397" s="1"/>
      <c r="B397" s="1"/>
      <c r="C397" s="1"/>
      <c r="D397" s="1"/>
      <c r="E397" s="1"/>
      <c r="F397" s="1"/>
      <c r="G397" s="1"/>
      <c r="H397" s="1"/>
    </row>
    <row r="398" spans="1:8" ht="23.25" x14ac:dyDescent="0.55000000000000004">
      <c r="A398" s="1"/>
      <c r="B398" s="1"/>
      <c r="C398" s="1"/>
      <c r="D398" s="1"/>
      <c r="E398" s="1"/>
      <c r="F398" s="1"/>
      <c r="G398" s="1"/>
      <c r="H398" s="1"/>
    </row>
    <row r="399" spans="1:8" ht="23.25" x14ac:dyDescent="0.55000000000000004">
      <c r="A399" s="1"/>
      <c r="B399" s="1"/>
      <c r="C399" s="1"/>
      <c r="D399" s="1"/>
      <c r="E399" s="1"/>
      <c r="F399" s="1"/>
      <c r="G399" s="1"/>
      <c r="H399" s="1"/>
    </row>
    <row r="400" spans="1:8" ht="23.25" x14ac:dyDescent="0.55000000000000004">
      <c r="A400" s="1"/>
      <c r="B400" s="1"/>
      <c r="C400" s="1"/>
      <c r="D400" s="1"/>
      <c r="E400" s="1"/>
      <c r="F400" s="1"/>
      <c r="G400" s="1"/>
      <c r="H400" s="1"/>
    </row>
  </sheetData>
  <mergeCells count="4">
    <mergeCell ref="B1:H1"/>
    <mergeCell ref="B41:H41"/>
    <mergeCell ref="B81:H81"/>
    <mergeCell ref="B241:G241"/>
  </mergeCells>
  <phoneticPr fontId="2" type="noConversion"/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ป.1</vt:lpstr>
      <vt:lpstr>ป.2</vt:lpstr>
      <vt:lpstr>ป.3</vt:lpstr>
      <vt:lpstr>ป.4</vt:lpstr>
      <vt:lpstr>ป.5</vt:lpstr>
      <vt:lpstr>ป.6</vt:lpstr>
    </vt:vector>
  </TitlesOfParts>
  <Company>LiteOS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Amorn iT</cp:lastModifiedBy>
  <cp:lastPrinted>2014-03-04T07:05:13Z</cp:lastPrinted>
  <dcterms:created xsi:type="dcterms:W3CDTF">2008-03-13T07:28:28Z</dcterms:created>
  <dcterms:modified xsi:type="dcterms:W3CDTF">2014-03-25T03:17:29Z</dcterms:modified>
</cp:coreProperties>
</file>